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X:\1200.企画財政課\080.財政庶務\100_公営企業\令和6年度\13 公営企業に係る経営比較分析表（令和５年度決算）の分析等について\"/>
    </mc:Choice>
  </mc:AlternateContent>
  <xr:revisionPtr revIDLastSave="0" documentId="13_ncr:1_{16C911D6-857C-429F-A7AF-CC5DBCA00AFA}" xr6:coauthVersionLast="36" xr6:coauthVersionMax="36" xr10:uidLastSave="{00000000-0000-0000-0000-000000000000}"/>
  <workbookProtection workbookAlgorithmName="SHA-512" workbookHashValue="Gn1V0h4NlmanQSaMApJ3nQCyM67RdPKZRN8hYf7urzfYvmg4pZJTtdbl4Li6Fve/S+QGwoAxcT5ClX0QkK7+dQ==" workbookSaltValue="hGaQhfYg+LUCZHBpeKfmuw==" workbookSpinCount="100000" lockStructure="1"/>
  <bookViews>
    <workbookView xWindow="0" yWindow="0" windowWidth="23040" windowHeight="9210"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K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JB12" i="5"/>
  <c r="PT57" i="4" s="1"/>
  <c r="IN12" i="5"/>
  <c r="JL118" i="4" s="1"/>
  <c r="ES12" i="5"/>
  <c r="ER12" i="5"/>
  <c r="EQ12" i="5"/>
  <c r="EP12" i="5"/>
  <c r="AM118" i="4" s="1"/>
  <c r="EO12" i="5"/>
  <c r="T118" i="4" s="1"/>
  <c r="EI12" i="5"/>
  <c r="EH12" i="5"/>
  <c r="EG12" i="5"/>
  <c r="EF12" i="5"/>
  <c r="EE12" i="5"/>
  <c r="DY12" i="5"/>
  <c r="DX12" i="5"/>
  <c r="BY87" i="4" s="1"/>
  <c r="DW12" i="5"/>
  <c r="BF87" i="4" s="1"/>
  <c r="DV12" i="5"/>
  <c r="DU12" i="5"/>
  <c r="DO12" i="5"/>
  <c r="DN12" i="5"/>
  <c r="DM12" i="5"/>
  <c r="DL12" i="5"/>
  <c r="DK12" i="5"/>
  <c r="T72" i="4" s="1"/>
  <c r="DE12" i="5"/>
  <c r="DD12" i="5"/>
  <c r="DC12" i="5"/>
  <c r="DB12" i="5"/>
  <c r="DA12" i="5"/>
  <c r="CT12" i="5"/>
  <c r="CS12" i="5"/>
  <c r="CR12" i="5"/>
  <c r="CQ12" i="5"/>
  <c r="RZ37" i="4" s="1"/>
  <c r="CP12" i="5"/>
  <c r="CJ12" i="5"/>
  <c r="CI12" i="5"/>
  <c r="CH12" i="5"/>
  <c r="CG12" i="5"/>
  <c r="CF12" i="5"/>
  <c r="BY12" i="5"/>
  <c r="BX12" i="5"/>
  <c r="KQ37" i="4" s="1"/>
  <c r="BW12" i="5"/>
  <c r="BV12" i="5"/>
  <c r="BU12" i="5"/>
  <c r="BN12" i="5"/>
  <c r="BM12" i="5"/>
  <c r="BL12" i="5"/>
  <c r="BK12" i="5"/>
  <c r="BJ12" i="5"/>
  <c r="EB37" i="4" s="1"/>
  <c r="BC12" i="5"/>
  <c r="BB12" i="5"/>
  <c r="BA12" i="5"/>
  <c r="AZ12" i="5"/>
  <c r="AY12" i="5"/>
  <c r="MO11" i="5"/>
  <c r="MN11" i="5"/>
  <c r="TK117" i="4" s="1"/>
  <c r="MM11" i="5"/>
  <c r="ST117" i="4" s="1"/>
  <c r="ML11" i="5"/>
  <c r="MK11" i="5"/>
  <c r="ME11" i="5"/>
  <c r="MD11" i="5"/>
  <c r="MC11" i="5"/>
  <c r="MB11" i="5"/>
  <c r="MA11" i="5"/>
  <c r="RL101" i="4" s="1"/>
  <c r="LU11" i="5"/>
  <c r="UB86" i="4" s="1"/>
  <c r="LT11" i="5"/>
  <c r="LS11" i="5"/>
  <c r="LR11" i="5"/>
  <c r="LQ11" i="5"/>
  <c r="LK11" i="5"/>
  <c r="LJ11" i="5"/>
  <c r="LI11" i="5"/>
  <c r="LH11" i="5"/>
  <c r="SC71" i="4" s="1"/>
  <c r="LG11" i="5"/>
  <c r="LA11" i="5"/>
  <c r="KZ11" i="5"/>
  <c r="KY11" i="5"/>
  <c r="KX11" i="5"/>
  <c r="KW11" i="5"/>
  <c r="KP11" i="5"/>
  <c r="PT117" i="4" s="1"/>
  <c r="KO11" i="5"/>
  <c r="PC117" i="4" s="1"/>
  <c r="KN11" i="5"/>
  <c r="KM11" i="5"/>
  <c r="KL11" i="5"/>
  <c r="ND117" i="4" s="1"/>
  <c r="KF11" i="5"/>
  <c r="KE11" i="5"/>
  <c r="KD11" i="5"/>
  <c r="KC11" i="5"/>
  <c r="KB11" i="5"/>
  <c r="JV11" i="5"/>
  <c r="JU11" i="5"/>
  <c r="JT11" i="5"/>
  <c r="JS11" i="5"/>
  <c r="JR11" i="5"/>
  <c r="JL11" i="5"/>
  <c r="JK11" i="5"/>
  <c r="PC71" i="4" s="1"/>
  <c r="JJ11" i="5"/>
  <c r="OL71" i="4" s="1"/>
  <c r="JI11" i="5"/>
  <c r="JH11" i="5"/>
  <c r="JB11" i="5"/>
  <c r="JA11" i="5"/>
  <c r="IZ11" i="5"/>
  <c r="IY11" i="5"/>
  <c r="IX11" i="5"/>
  <c r="ND56" i="4" s="1"/>
  <c r="IQ11" i="5"/>
  <c r="LK117" i="4" s="1"/>
  <c r="IP11" i="5"/>
  <c r="IO11" i="5"/>
  <c r="IN11" i="5"/>
  <c r="IM11" i="5"/>
  <c r="IG11" i="5"/>
  <c r="IF11" i="5"/>
  <c r="IE11" i="5"/>
  <c r="KC101" i="4" s="1"/>
  <c r="ID11" i="5"/>
  <c r="JL101" i="4" s="1"/>
  <c r="IC11" i="5"/>
  <c r="HW11" i="5"/>
  <c r="HV11" i="5"/>
  <c r="HU11" i="5"/>
  <c r="HT11" i="5"/>
  <c r="HS11" i="5"/>
  <c r="HM11" i="5"/>
  <c r="HL11" i="5"/>
  <c r="KT71" i="4" s="1"/>
  <c r="HK11" i="5"/>
  <c r="HJ11" i="5"/>
  <c r="HI11" i="5"/>
  <c r="HC11" i="5"/>
  <c r="HB11" i="5"/>
  <c r="HA11" i="5"/>
  <c r="GZ11" i="5"/>
  <c r="JL56" i="4" s="1"/>
  <c r="GY11" i="5"/>
  <c r="IU56" i="4" s="1"/>
  <c r="GR11" i="5"/>
  <c r="GQ11" i="5"/>
  <c r="GP11" i="5"/>
  <c r="GO11" i="5"/>
  <c r="GN11" i="5"/>
  <c r="GH11" i="5"/>
  <c r="GG11" i="5"/>
  <c r="GF11" i="5"/>
  <c r="GE11" i="5"/>
  <c r="GD11" i="5"/>
  <c r="FX11" i="5"/>
  <c r="FW11" i="5"/>
  <c r="FV11" i="5"/>
  <c r="FU11" i="5"/>
  <c r="FT11" i="5"/>
  <c r="EM86" i="4" s="1"/>
  <c r="FN11" i="5"/>
  <c r="HC71" i="4" s="1"/>
  <c r="FM11" i="5"/>
  <c r="FL11" i="5"/>
  <c r="FK11" i="5"/>
  <c r="FJ11" i="5"/>
  <c r="FD11" i="5"/>
  <c r="FC11" i="5"/>
  <c r="FB11" i="5"/>
  <c r="FU56" i="4" s="1"/>
  <c r="FA11" i="5"/>
  <c r="FD56" i="4" s="1"/>
  <c r="EZ11" i="5"/>
  <c r="ES11" i="5"/>
  <c r="ER11" i="5"/>
  <c r="EQ11" i="5"/>
  <c r="EP11" i="5"/>
  <c r="EO11" i="5"/>
  <c r="EI11" i="5"/>
  <c r="CR101" i="4" s="1"/>
  <c r="EH11" i="5"/>
  <c r="BY101" i="4" s="1"/>
  <c r="EG11" i="5"/>
  <c r="EF11" i="5"/>
  <c r="EE11" i="5"/>
  <c r="DY11" i="5"/>
  <c r="DX11" i="5"/>
  <c r="DW11" i="5"/>
  <c r="DV11" i="5"/>
  <c r="AM86" i="4" s="1"/>
  <c r="DU11" i="5"/>
  <c r="T86" i="4" s="1"/>
  <c r="DO11" i="5"/>
  <c r="DN11" i="5"/>
  <c r="DM11" i="5"/>
  <c r="DL11" i="5"/>
  <c r="DK11" i="5"/>
  <c r="DE11" i="5"/>
  <c r="DD11" i="5"/>
  <c r="BY56" i="4" s="1"/>
  <c r="DC11" i="5"/>
  <c r="BF56" i="4" s="1"/>
  <c r="DB11" i="5"/>
  <c r="DA11" i="5"/>
  <c r="CT11" i="5"/>
  <c r="CS11" i="5"/>
  <c r="CR11" i="5"/>
  <c r="CQ11" i="5"/>
  <c r="CP11" i="5"/>
  <c r="RG36" i="4" s="1"/>
  <c r="CJ11" i="5"/>
  <c r="PT36" i="4" s="1"/>
  <c r="CI11" i="5"/>
  <c r="CH11" i="5"/>
  <c r="CG11" i="5"/>
  <c r="CF11" i="5"/>
  <c r="BY11" i="5"/>
  <c r="BX11" i="5"/>
  <c r="BW11" i="5"/>
  <c r="JX36" i="4" s="1"/>
  <c r="BV11" i="5"/>
  <c r="JE36" i="4" s="1"/>
  <c r="BU11" i="5"/>
  <c r="BN11" i="5"/>
  <c r="BM11" i="5"/>
  <c r="BL11" i="5"/>
  <c r="BK11" i="5"/>
  <c r="BJ11" i="5"/>
  <c r="BC11" i="5"/>
  <c r="CP36" i="4" s="1"/>
  <c r="BB11" i="5"/>
  <c r="BW36" i="4" s="1"/>
  <c r="BA11" i="5"/>
  <c r="AZ11" i="5"/>
  <c r="AY11" i="5"/>
  <c r="KU9" i="5"/>
  <c r="G126" i="4" s="1"/>
  <c r="IV9" i="5"/>
  <c r="F126" i="4" s="1"/>
  <c r="GW9" i="5"/>
  <c r="E126" i="4" s="1"/>
  <c r="EX9" i="5"/>
  <c r="D126" i="4" s="1"/>
  <c r="CY9" i="5"/>
  <c r="C126" i="4" s="1"/>
  <c r="MK8" i="5"/>
  <c r="MO18" i="5" s="1"/>
  <c r="MJ8" i="5"/>
  <c r="MA8" i="5"/>
  <c r="MD12" i="5" s="1"/>
  <c r="TK102" i="4" s="1"/>
  <c r="LZ8" i="5"/>
  <c r="LQ8" i="5"/>
  <c r="LS18" i="5" s="1"/>
  <c r="LP8" i="5"/>
  <c r="LG8" i="5"/>
  <c r="LF8" i="5"/>
  <c r="KW8" i="5"/>
  <c r="LA18" i="5" s="1"/>
  <c r="KV8" i="5"/>
  <c r="KU8" i="5"/>
  <c r="KL8" i="5"/>
  <c r="KK8" i="5"/>
  <c r="KB8" i="5"/>
  <c r="KD18" i="5" s="1"/>
  <c r="KA8" i="5"/>
  <c r="JR8" i="5"/>
  <c r="JT12" i="5" s="1"/>
  <c r="OL87" i="4" s="1"/>
  <c r="JQ8" i="5"/>
  <c r="JH8" i="5"/>
  <c r="JJ12" i="5" s="1"/>
  <c r="OL72" i="4" s="1"/>
  <c r="JG8" i="5"/>
  <c r="IX8" i="5"/>
  <c r="IW8" i="5"/>
  <c r="IV8" i="5"/>
  <c r="IM8" i="5"/>
  <c r="IO18" i="5" s="1"/>
  <c r="IL8" i="5"/>
  <c r="IC8" i="5"/>
  <c r="IE12" i="5" s="1"/>
  <c r="IB8" i="5"/>
  <c r="HS8" i="5"/>
  <c r="HV12" i="5" s="1"/>
  <c r="KT87" i="4" s="1"/>
  <c r="HR8" i="5"/>
  <c r="HI8" i="5"/>
  <c r="HM12" i="5" s="1"/>
  <c r="HH8" i="5"/>
  <c r="GY8" i="5"/>
  <c r="HB12" i="5" s="1"/>
  <c r="KT57" i="4" s="1"/>
  <c r="GX8" i="5"/>
  <c r="GW8" i="5"/>
  <c r="GM8" i="5"/>
  <c r="GC8" i="5"/>
  <c r="FS8" i="5"/>
  <c r="FJ8" i="5"/>
  <c r="FI8" i="5"/>
  <c r="EY8" i="5"/>
  <c r="EX8" i="5"/>
  <c r="EN8" i="5"/>
  <c r="ED8" i="5"/>
  <c r="DT8" i="5"/>
  <c r="DJ8" i="5"/>
  <c r="CZ8" i="5"/>
  <c r="CY8" i="5"/>
  <c r="CO8" i="5"/>
  <c r="CE8" i="5"/>
  <c r="BT8" i="5"/>
  <c r="BI8" i="5"/>
  <c r="AX8" i="5"/>
  <c r="AX6" i="5"/>
  <c r="AW6" i="5"/>
  <c r="DT19" i="4" s="1"/>
  <c r="AV6" i="5"/>
  <c r="BS19" i="4" s="1"/>
  <c r="AU6" i="5"/>
  <c r="HC16" i="4" s="1"/>
  <c r="AT6" i="5"/>
  <c r="AS6" i="5"/>
  <c r="AR6" i="5"/>
  <c r="AQ6" i="5"/>
  <c r="AP6" i="5"/>
  <c r="AO6" i="5"/>
  <c r="FT15" i="4" s="1"/>
  <c r="AN6" i="5"/>
  <c r="EK15" i="4" s="1"/>
  <c r="AM6" i="5"/>
  <c r="DB15" i="4" s="1"/>
  <c r="AL6" i="5"/>
  <c r="AK6" i="5"/>
  <c r="AJ6" i="5"/>
  <c r="AI6" i="5"/>
  <c r="AH6" i="5"/>
  <c r="AG6" i="5"/>
  <c r="BS14" i="4" s="1"/>
  <c r="AF6" i="5"/>
  <c r="HC13" i="4" s="1"/>
  <c r="AE6" i="5"/>
  <c r="FT13" i="4" s="1"/>
  <c r="AD6" i="5"/>
  <c r="AC6" i="5"/>
  <c r="AB6" i="5"/>
  <c r="AA6" i="5"/>
  <c r="Z6" i="5"/>
  <c r="Y6" i="5"/>
  <c r="EK12" i="4" s="1"/>
  <c r="X6" i="5"/>
  <c r="DB12" i="4" s="1"/>
  <c r="W6" i="5"/>
  <c r="BS12" i="4" s="1"/>
  <c r="V6" i="5"/>
  <c r="U6" i="5"/>
  <c r="T6" i="5"/>
  <c r="S6" i="5"/>
  <c r="R6" i="5"/>
  <c r="Q6" i="5"/>
  <c r="P6" i="5"/>
  <c r="O6" i="5"/>
  <c r="N6" i="5"/>
  <c r="M6" i="5"/>
  <c r="GN8" i="5" s="1"/>
  <c r="L6" i="5"/>
  <c r="K6" i="5"/>
  <c r="J6" i="5"/>
  <c r="I6" i="5"/>
  <c r="H6" i="5"/>
  <c r="G6" i="5"/>
  <c r="F6" i="5"/>
  <c r="E6" i="5"/>
  <c r="D6" i="5"/>
  <c r="C6" i="5"/>
  <c r="B6" i="5"/>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CR118" i="4"/>
  <c r="BY118" i="4"/>
  <c r="BF118" i="4"/>
  <c r="UB117" i="4"/>
  <c r="SC117" i="4"/>
  <c r="RL117" i="4"/>
  <c r="OL117" i="4"/>
  <c r="NU117" i="4"/>
  <c r="KT117" i="4"/>
  <c r="KC117" i="4"/>
  <c r="JL117" i="4"/>
  <c r="IU117" i="4"/>
  <c r="HC117" i="4"/>
  <c r="GL117" i="4"/>
  <c r="FU117" i="4"/>
  <c r="FD117" i="4"/>
  <c r="EM117" i="4"/>
  <c r="CR117" i="4"/>
  <c r="BY117" i="4"/>
  <c r="BF117" i="4"/>
  <c r="AM117" i="4"/>
  <c r="T117" i="4"/>
  <c r="KC102" i="4"/>
  <c r="CR102" i="4"/>
  <c r="BY102" i="4"/>
  <c r="BF102" i="4"/>
  <c r="AM102" i="4"/>
  <c r="T102" i="4"/>
  <c r="UB101" i="4"/>
  <c r="TK101" i="4"/>
  <c r="ST101" i="4"/>
  <c r="SC101" i="4"/>
  <c r="PT101" i="4"/>
  <c r="PC101" i="4"/>
  <c r="OL101" i="4"/>
  <c r="NU101" i="4"/>
  <c r="ND101" i="4"/>
  <c r="LK101" i="4"/>
  <c r="KT101" i="4"/>
  <c r="IU101" i="4"/>
  <c r="HC101" i="4"/>
  <c r="GL101" i="4"/>
  <c r="FU101" i="4"/>
  <c r="FD101" i="4"/>
  <c r="EM101" i="4"/>
  <c r="BF101" i="4"/>
  <c r="AM101" i="4"/>
  <c r="T101" i="4"/>
  <c r="CR87" i="4"/>
  <c r="AM87" i="4"/>
  <c r="T87" i="4"/>
  <c r="TK86" i="4"/>
  <c r="ST86" i="4"/>
  <c r="SC86" i="4"/>
  <c r="RL86" i="4"/>
  <c r="PT86" i="4"/>
  <c r="PC86" i="4"/>
  <c r="OL86" i="4"/>
  <c r="NU86" i="4"/>
  <c r="ND86" i="4"/>
  <c r="LK86" i="4"/>
  <c r="KT86" i="4"/>
  <c r="KC86" i="4"/>
  <c r="JL86" i="4"/>
  <c r="IU86" i="4"/>
  <c r="HC86" i="4"/>
  <c r="GL86" i="4"/>
  <c r="FU86" i="4"/>
  <c r="FD86" i="4"/>
  <c r="CR86" i="4"/>
  <c r="BY86" i="4"/>
  <c r="BF86" i="4"/>
  <c r="LK72" i="4"/>
  <c r="CR72" i="4"/>
  <c r="BY72" i="4"/>
  <c r="BF72" i="4"/>
  <c r="AM72" i="4"/>
  <c r="UB71" i="4"/>
  <c r="TK71" i="4"/>
  <c r="ST71" i="4"/>
  <c r="RL71" i="4"/>
  <c r="PT71" i="4"/>
  <c r="NU71" i="4"/>
  <c r="ND71" i="4"/>
  <c r="LK71" i="4"/>
  <c r="KC71" i="4"/>
  <c r="JL71" i="4"/>
  <c r="IU71" i="4"/>
  <c r="GL71" i="4"/>
  <c r="FU71" i="4"/>
  <c r="FD71" i="4"/>
  <c r="EM71" i="4"/>
  <c r="CR71" i="4"/>
  <c r="BY71" i="4"/>
  <c r="BF71" i="4"/>
  <c r="AM71" i="4"/>
  <c r="T71" i="4"/>
  <c r="CR57" i="4"/>
  <c r="BY57" i="4"/>
  <c r="BF57" i="4"/>
  <c r="AM57" i="4"/>
  <c r="T57" i="4"/>
  <c r="UB56" i="4"/>
  <c r="TK56" i="4"/>
  <c r="ST56" i="4"/>
  <c r="SC56" i="4"/>
  <c r="RL56" i="4"/>
  <c r="PT56" i="4"/>
  <c r="PC56" i="4"/>
  <c r="OL56" i="4"/>
  <c r="NU56" i="4"/>
  <c r="LK56" i="4"/>
  <c r="KT56" i="4"/>
  <c r="KC56" i="4"/>
  <c r="HC56" i="4"/>
  <c r="GL56" i="4"/>
  <c r="EM56" i="4"/>
  <c r="CR56" i="4"/>
  <c r="AM56" i="4"/>
  <c r="T56" i="4"/>
  <c r="UE37" i="4"/>
  <c r="TL37" i="4"/>
  <c r="SS37" i="4"/>
  <c r="RG37" i="4"/>
  <c r="PT37" i="4"/>
  <c r="PA37" i="4"/>
  <c r="OH37" i="4"/>
  <c r="NO37" i="4"/>
  <c r="MV37" i="4"/>
  <c r="LJ37" i="4"/>
  <c r="JX37" i="4"/>
  <c r="JE37" i="4"/>
  <c r="IL37" i="4"/>
  <c r="GZ37" i="4"/>
  <c r="GG37" i="4"/>
  <c r="FN37" i="4"/>
  <c r="EU37" i="4"/>
  <c r="CP37" i="4"/>
  <c r="BW37" i="4"/>
  <c r="BD37" i="4"/>
  <c r="AK37" i="4"/>
  <c r="R37" i="4"/>
  <c r="UE36" i="4"/>
  <c r="TL36" i="4"/>
  <c r="SS36" i="4"/>
  <c r="RZ36" i="4"/>
  <c r="PA36" i="4"/>
  <c r="OH36" i="4"/>
  <c r="NO36" i="4"/>
  <c r="MV36" i="4"/>
  <c r="LJ36" i="4"/>
  <c r="KQ36" i="4"/>
  <c r="IL36" i="4"/>
  <c r="GZ36" i="4"/>
  <c r="GG36" i="4"/>
  <c r="FN36" i="4"/>
  <c r="EU36" i="4"/>
  <c r="EB36" i="4"/>
  <c r="BD36" i="4"/>
  <c r="AK36" i="4"/>
  <c r="R36" i="4"/>
  <c r="FU19" i="4"/>
  <c r="FT16" i="4"/>
  <c r="EK16" i="4"/>
  <c r="DB16" i="4"/>
  <c r="BS16" i="4"/>
  <c r="HC15" i="4"/>
  <c r="BS15" i="4"/>
  <c r="HC14" i="4"/>
  <c r="FT14" i="4"/>
  <c r="EK14" i="4"/>
  <c r="DB14" i="4"/>
  <c r="EK13" i="4"/>
  <c r="DB13" i="4"/>
  <c r="BS13" i="4"/>
  <c r="HC12" i="4"/>
  <c r="FT12" i="4"/>
  <c r="BS9" i="4"/>
  <c r="HA7" i="4"/>
  <c r="B7" i="4"/>
  <c r="HA5" i="4"/>
  <c r="EJ5" i="4"/>
  <c r="BS5" i="4"/>
  <c r="B5" i="4"/>
  <c r="HA3" i="4"/>
  <c r="EJ3" i="4"/>
  <c r="BS3" i="4"/>
  <c r="B3" i="4"/>
  <c r="B1" i="4"/>
  <c r="KY12" i="5" l="1"/>
  <c r="ST57" i="4" s="1"/>
  <c r="GD8" i="5"/>
  <c r="GE12" i="5" s="1"/>
  <c r="FD102" i="4" s="1"/>
  <c r="HJ18" i="5"/>
  <c r="HK12" i="5"/>
  <c r="KC72" i="4" s="1"/>
  <c r="GP18" i="5"/>
  <c r="GO18" i="5"/>
  <c r="GR18" i="5"/>
  <c r="GN18" i="5"/>
  <c r="GQ12" i="5"/>
  <c r="GL118" i="4" s="1"/>
  <c r="GQ18" i="5"/>
  <c r="GP12" i="5"/>
  <c r="FU118" i="4" s="1"/>
  <c r="GO12" i="5"/>
  <c r="FD118" i="4" s="1"/>
  <c r="D10" i="5"/>
  <c r="C10" i="5"/>
  <c r="F10" i="5"/>
  <c r="B10" i="5"/>
  <c r="FK18" i="5"/>
  <c r="FN18" i="5"/>
  <c r="FJ18" i="5"/>
  <c r="FM18" i="5"/>
  <c r="FL12" i="5"/>
  <c r="FU72" i="4" s="1"/>
  <c r="FL18" i="5"/>
  <c r="FK12" i="5"/>
  <c r="FD72" i="4" s="1"/>
  <c r="FN12" i="5"/>
  <c r="HC72" i="4" s="1"/>
  <c r="FJ12" i="5"/>
  <c r="EM72" i="4" s="1"/>
  <c r="JB18" i="5"/>
  <c r="IX18" i="5"/>
  <c r="IZ12" i="5"/>
  <c r="OL57" i="4" s="1"/>
  <c r="JA18" i="5"/>
  <c r="IY12" i="5"/>
  <c r="NU57" i="4" s="1"/>
  <c r="IZ18" i="5"/>
  <c r="JA12" i="5"/>
  <c r="PC57" i="4" s="1"/>
  <c r="IX12" i="5"/>
  <c r="ND57" i="4" s="1"/>
  <c r="IY18" i="5"/>
  <c r="JT18" i="5"/>
  <c r="JV12" i="5"/>
  <c r="PT87" i="4" s="1"/>
  <c r="JR12" i="5"/>
  <c r="ND87" i="4" s="1"/>
  <c r="JS18" i="5"/>
  <c r="JU12" i="5"/>
  <c r="PC87" i="4" s="1"/>
  <c r="JV18" i="5"/>
  <c r="JR18" i="5"/>
  <c r="JS12" i="5"/>
  <c r="NU87" i="4" s="1"/>
  <c r="KP18" i="5"/>
  <c r="KL18" i="5"/>
  <c r="KN12" i="5"/>
  <c r="OL118" i="4" s="1"/>
  <c r="KO18" i="5"/>
  <c r="KM12" i="5"/>
  <c r="NU118" i="4" s="1"/>
  <c r="KN18" i="5"/>
  <c r="KP12" i="5"/>
  <c r="PT118" i="4" s="1"/>
  <c r="KL12" i="5"/>
  <c r="ND118" i="4" s="1"/>
  <c r="KO12" i="5"/>
  <c r="PC118" i="4" s="1"/>
  <c r="KM18" i="5"/>
  <c r="GN12" i="5"/>
  <c r="EM118" i="4" s="1"/>
  <c r="JU18" i="5"/>
  <c r="GE18" i="5"/>
  <c r="GH12" i="5"/>
  <c r="HC102" i="4" s="1"/>
  <c r="GD12" i="5"/>
  <c r="EM102" i="4" s="1"/>
  <c r="E10" i="5"/>
  <c r="FM12" i="5"/>
  <c r="GL72" i="4" s="1"/>
  <c r="GR12" i="5"/>
  <c r="HC118" i="4" s="1"/>
  <c r="GD18" i="5"/>
  <c r="GZ18" i="5"/>
  <c r="HC18" i="5"/>
  <c r="GY18" i="5"/>
  <c r="HB18" i="5"/>
  <c r="HV18" i="5"/>
  <c r="HT12" i="5"/>
  <c r="JL87" i="4" s="1"/>
  <c r="HU18" i="5"/>
  <c r="HW12" i="5"/>
  <c r="LK87" i="4" s="1"/>
  <c r="HS12" i="5"/>
  <c r="IU87" i="4" s="1"/>
  <c r="HT18" i="5"/>
  <c r="IN18" i="5"/>
  <c r="IP12" i="5"/>
  <c r="KT118" i="4" s="1"/>
  <c r="IQ18" i="5"/>
  <c r="IM18" i="5"/>
  <c r="IO12" i="5"/>
  <c r="KC118" i="4" s="1"/>
  <c r="IP18" i="5"/>
  <c r="LI18" i="5"/>
  <c r="LK12" i="5"/>
  <c r="UB72" i="4" s="1"/>
  <c r="LG12" i="5"/>
  <c r="RL72" i="4" s="1"/>
  <c r="LH18" i="5"/>
  <c r="LJ12" i="5"/>
  <c r="TK72" i="4" s="1"/>
  <c r="LK18" i="5"/>
  <c r="LG18" i="5"/>
  <c r="LI12" i="5"/>
  <c r="ST72" i="4" s="1"/>
  <c r="ME18" i="5"/>
  <c r="MA18" i="5"/>
  <c r="MC12" i="5"/>
  <c r="ST102" i="4" s="1"/>
  <c r="MD18" i="5"/>
  <c r="MB12" i="5"/>
  <c r="SC102" i="4" s="1"/>
  <c r="MC18" i="5"/>
  <c r="ME12" i="5"/>
  <c r="UB102" i="4" s="1"/>
  <c r="MA12" i="5"/>
  <c r="RL102" i="4" s="1"/>
  <c r="GY12" i="5"/>
  <c r="IU57" i="4" s="1"/>
  <c r="HC12" i="5"/>
  <c r="LK57" i="4" s="1"/>
  <c r="HL12" i="5"/>
  <c r="KT72" i="4" s="1"/>
  <c r="ID12" i="5"/>
  <c r="JL102" i="4" s="1"/>
  <c r="IQ12" i="5"/>
  <c r="LK118" i="4" s="1"/>
  <c r="KB12" i="5"/>
  <c r="ND102" i="4" s="1"/>
  <c r="LH12" i="5"/>
  <c r="SC72" i="4" s="1"/>
  <c r="MM12" i="5"/>
  <c r="ST118" i="4" s="1"/>
  <c r="HS18" i="5"/>
  <c r="LJ18" i="5"/>
  <c r="EZ8" i="5"/>
  <c r="FT8" i="5"/>
  <c r="JK18" i="5"/>
  <c r="JI12" i="5"/>
  <c r="NU72" i="4" s="1"/>
  <c r="JJ18" i="5"/>
  <c r="JL12" i="5"/>
  <c r="PT72" i="4" s="1"/>
  <c r="JH12" i="5"/>
  <c r="ND72" i="4" s="1"/>
  <c r="JI18" i="5"/>
  <c r="KC18" i="5"/>
  <c r="KE12" i="5"/>
  <c r="PC102" i="4" s="1"/>
  <c r="KF18" i="5"/>
  <c r="KB18" i="5"/>
  <c r="KD12" i="5"/>
  <c r="OL102" i="4" s="1"/>
  <c r="KE18" i="5"/>
  <c r="KC12" i="5"/>
  <c r="NU102" i="4" s="1"/>
  <c r="GZ12" i="5"/>
  <c r="JL57" i="4" s="1"/>
  <c r="HI12" i="5"/>
  <c r="IU72" i="4" s="1"/>
  <c r="JK12" i="5"/>
  <c r="PC72" i="4" s="1"/>
  <c r="KF12" i="5"/>
  <c r="PT102" i="4" s="1"/>
  <c r="LQ12" i="5"/>
  <c r="RL87" i="4" s="1"/>
  <c r="HW18" i="5"/>
  <c r="JH18" i="5"/>
  <c r="HM18" i="5"/>
  <c r="HI18" i="5"/>
  <c r="HL18" i="5"/>
  <c r="HK18" i="5"/>
  <c r="IE18" i="5"/>
  <c r="IG12" i="5"/>
  <c r="LK102" i="4" s="1"/>
  <c r="IC12" i="5"/>
  <c r="IU102" i="4" s="1"/>
  <c r="ID18" i="5"/>
  <c r="IF12" i="5"/>
  <c r="KT102" i="4" s="1"/>
  <c r="IG18" i="5"/>
  <c r="IC18" i="5"/>
  <c r="KZ18" i="5"/>
  <c r="KX12" i="5"/>
  <c r="SC57" i="4" s="1"/>
  <c r="KY18" i="5"/>
  <c r="LA12" i="5"/>
  <c r="UB57" i="4" s="1"/>
  <c r="KW12" i="5"/>
  <c r="RL57" i="4" s="1"/>
  <c r="KX18" i="5"/>
  <c r="KZ12" i="5"/>
  <c r="TK57" i="4" s="1"/>
  <c r="LR18" i="5"/>
  <c r="LT12" i="5"/>
  <c r="TK87" i="4" s="1"/>
  <c r="LU18" i="5"/>
  <c r="LQ18" i="5"/>
  <c r="LS12" i="5"/>
  <c r="ST87" i="4" s="1"/>
  <c r="LT18" i="5"/>
  <c r="LR12" i="5"/>
  <c r="SC87" i="4" s="1"/>
  <c r="MN18" i="5"/>
  <c r="ML12" i="5"/>
  <c r="SC118" i="4" s="1"/>
  <c r="MM18" i="5"/>
  <c r="MO12" i="5"/>
  <c r="UB118" i="4" s="1"/>
  <c r="MK12" i="5"/>
  <c r="RL118" i="4" s="1"/>
  <c r="ML18" i="5"/>
  <c r="MN12" i="5"/>
  <c r="TK118" i="4" s="1"/>
  <c r="HA12" i="5"/>
  <c r="KC57" i="4" s="1"/>
  <c r="HJ12" i="5"/>
  <c r="JL72" i="4" s="1"/>
  <c r="HU12" i="5"/>
  <c r="KC87" i="4" s="1"/>
  <c r="IM12" i="5"/>
  <c r="IU118" i="4" s="1"/>
  <c r="LU12" i="5"/>
  <c r="UB87" i="4" s="1"/>
  <c r="HA18" i="5"/>
  <c r="IF18" i="5"/>
  <c r="JL18" i="5"/>
  <c r="KW18" i="5"/>
  <c r="MB18" i="5"/>
  <c r="GF18" i="5" l="1"/>
  <c r="GG18" i="5"/>
  <c r="GF12" i="5"/>
  <c r="FU102" i="4" s="1"/>
  <c r="GH18" i="5"/>
  <c r="GG12" i="5"/>
  <c r="GL102" i="4" s="1"/>
  <c r="MD16" i="5"/>
  <c r="KO16" i="5"/>
  <c r="JA16" i="5"/>
  <c r="HL16" i="5"/>
  <c r="FW16" i="5"/>
  <c r="EH16" i="5"/>
  <c r="CS16" i="5"/>
  <c r="BB16" i="5"/>
  <c r="LT16" i="5"/>
  <c r="KE16" i="5"/>
  <c r="IP16" i="5"/>
  <c r="HB16" i="5"/>
  <c r="FM16" i="5"/>
  <c r="DX16" i="5"/>
  <c r="CI16" i="5"/>
  <c r="LJ16" i="5"/>
  <c r="JU16" i="5"/>
  <c r="IF16" i="5"/>
  <c r="GQ16" i="5"/>
  <c r="FC16" i="5"/>
  <c r="DN16" i="5"/>
  <c r="BX16" i="5"/>
  <c r="KZ16" i="5"/>
  <c r="ER16" i="5"/>
  <c r="LJ10" i="5"/>
  <c r="TK70" i="4" s="1"/>
  <c r="JU10" i="5"/>
  <c r="PC85" i="4" s="1"/>
  <c r="IF10" i="5"/>
  <c r="KT100" i="4" s="1"/>
  <c r="GQ10" i="5"/>
  <c r="GL116" i="4" s="1"/>
  <c r="FC10" i="5"/>
  <c r="GL55" i="4" s="1"/>
  <c r="DN10" i="5"/>
  <c r="BY70" i="4" s="1"/>
  <c r="BX10" i="5"/>
  <c r="KQ35" i="4" s="1"/>
  <c r="JK16" i="5"/>
  <c r="DD16" i="5"/>
  <c r="MN10" i="5"/>
  <c r="TK116" i="4" s="1"/>
  <c r="KZ10" i="5"/>
  <c r="TK55" i="4" s="1"/>
  <c r="JK10" i="5"/>
  <c r="PC70" i="4" s="1"/>
  <c r="HV10" i="5"/>
  <c r="KT85" i="4" s="1"/>
  <c r="GG10" i="5"/>
  <c r="GL100" i="4" s="1"/>
  <c r="ER10" i="5"/>
  <c r="BY116" i="4" s="1"/>
  <c r="DD10" i="5"/>
  <c r="BY55" i="4" s="1"/>
  <c r="BM10" i="5"/>
  <c r="GG35" i="4" s="1"/>
  <c r="HV16" i="5"/>
  <c r="BM16" i="5"/>
  <c r="MD10" i="5"/>
  <c r="TK100" i="4" s="1"/>
  <c r="KO10" i="5"/>
  <c r="PC116" i="4" s="1"/>
  <c r="JA10" i="5"/>
  <c r="PC55" i="4" s="1"/>
  <c r="HL10" i="5"/>
  <c r="KT70" i="4" s="1"/>
  <c r="FW10" i="5"/>
  <c r="GL85" i="4" s="1"/>
  <c r="EH10" i="5"/>
  <c r="BY100" i="4" s="1"/>
  <c r="CS10" i="5"/>
  <c r="TL35" i="4" s="1"/>
  <c r="BB10" i="5"/>
  <c r="BW35" i="4" s="1"/>
  <c r="HB10" i="5"/>
  <c r="KT55" i="4" s="1"/>
  <c r="FT11" i="4"/>
  <c r="MN16" i="5"/>
  <c r="LT10" i="5"/>
  <c r="TK85" i="4" s="1"/>
  <c r="FM10" i="5"/>
  <c r="GL70" i="4" s="1"/>
  <c r="IP10" i="5"/>
  <c r="KT116" i="4" s="1"/>
  <c r="GG16" i="5"/>
  <c r="KE10" i="5"/>
  <c r="PC100" i="4" s="1"/>
  <c r="DX10" i="5"/>
  <c r="BY85" i="4" s="1"/>
  <c r="CI10" i="5"/>
  <c r="PA35" i="4" s="1"/>
  <c r="LU16" i="5"/>
  <c r="KF16" i="5"/>
  <c r="IQ16" i="5"/>
  <c r="HC16" i="5"/>
  <c r="FN16" i="5"/>
  <c r="DY16" i="5"/>
  <c r="CJ16" i="5"/>
  <c r="LK16" i="5"/>
  <c r="JV16" i="5"/>
  <c r="IG16" i="5"/>
  <c r="GR16" i="5"/>
  <c r="FD16" i="5"/>
  <c r="DO16" i="5"/>
  <c r="BY16" i="5"/>
  <c r="MO16" i="5"/>
  <c r="LA16" i="5"/>
  <c r="JL16" i="5"/>
  <c r="HW16" i="5"/>
  <c r="GH16" i="5"/>
  <c r="ES16" i="5"/>
  <c r="DE16" i="5"/>
  <c r="BN16" i="5"/>
  <c r="ME16" i="5"/>
  <c r="FX16" i="5"/>
  <c r="MO10" i="5"/>
  <c r="UB116" i="4" s="1"/>
  <c r="LA10" i="5"/>
  <c r="UB55" i="4" s="1"/>
  <c r="JL10" i="5"/>
  <c r="PT70" i="4" s="1"/>
  <c r="HW10" i="5"/>
  <c r="LK85" i="4" s="1"/>
  <c r="GH10" i="5"/>
  <c r="HC100" i="4" s="1"/>
  <c r="ES10" i="5"/>
  <c r="CR116" i="4" s="1"/>
  <c r="DE10" i="5"/>
  <c r="CR55" i="4" s="1"/>
  <c r="BN10" i="5"/>
  <c r="GZ35" i="4" s="1"/>
  <c r="KP16" i="5"/>
  <c r="EI16" i="5"/>
  <c r="ME10" i="5"/>
  <c r="UB100" i="4" s="1"/>
  <c r="KP10" i="5"/>
  <c r="PT116" i="4" s="1"/>
  <c r="JB10" i="5"/>
  <c r="PT55" i="4" s="1"/>
  <c r="HM10" i="5"/>
  <c r="LK70" i="4" s="1"/>
  <c r="FX10" i="5"/>
  <c r="HC85" i="4" s="1"/>
  <c r="EI10" i="5"/>
  <c r="CR100" i="4" s="1"/>
  <c r="CT10" i="5"/>
  <c r="UE35" i="4" s="1"/>
  <c r="BC10" i="5"/>
  <c r="CP35" i="4" s="1"/>
  <c r="JB16" i="5"/>
  <c r="CT16" i="5"/>
  <c r="LU10" i="5"/>
  <c r="UB85" i="4" s="1"/>
  <c r="KF10" i="5"/>
  <c r="PT100" i="4" s="1"/>
  <c r="IQ10" i="5"/>
  <c r="LK116" i="4" s="1"/>
  <c r="HC10" i="5"/>
  <c r="LK55" i="4" s="1"/>
  <c r="FN10" i="5"/>
  <c r="HC70" i="4" s="1"/>
  <c r="DY10" i="5"/>
  <c r="CR85" i="4" s="1"/>
  <c r="CJ10" i="5"/>
  <c r="PT35" i="4" s="1"/>
  <c r="IG10" i="5"/>
  <c r="LK100" i="4" s="1"/>
  <c r="BY10" i="5"/>
  <c r="LJ35" i="4" s="1"/>
  <c r="JV10" i="5"/>
  <c r="PT85" i="4" s="1"/>
  <c r="HM16" i="5"/>
  <c r="GR10" i="5"/>
  <c r="HC116" i="4" s="1"/>
  <c r="DO10" i="5"/>
  <c r="CR70" i="4" s="1"/>
  <c r="BC16" i="5"/>
  <c r="LK10" i="5"/>
  <c r="UB70" i="4" s="1"/>
  <c r="FD10" i="5"/>
  <c r="HC55" i="4" s="1"/>
  <c r="HC11" i="4"/>
  <c r="LQ16" i="5"/>
  <c r="KB16" i="5"/>
  <c r="IM16" i="5"/>
  <c r="GY16" i="5"/>
  <c r="FJ16" i="5"/>
  <c r="DU16" i="5"/>
  <c r="CF16" i="5"/>
  <c r="LG16" i="5"/>
  <c r="JR16" i="5"/>
  <c r="IC16" i="5"/>
  <c r="GN16" i="5"/>
  <c r="EZ16" i="5"/>
  <c r="DK16" i="5"/>
  <c r="BU16" i="5"/>
  <c r="MK16" i="5"/>
  <c r="KW16" i="5"/>
  <c r="JH16" i="5"/>
  <c r="HS16" i="5"/>
  <c r="GD16" i="5"/>
  <c r="EO16" i="5"/>
  <c r="DA16" i="5"/>
  <c r="BJ16" i="5"/>
  <c r="HI16" i="5"/>
  <c r="AY16" i="5"/>
  <c r="MK10" i="5"/>
  <c r="RL116" i="4" s="1"/>
  <c r="KW10" i="5"/>
  <c r="RL55" i="4" s="1"/>
  <c r="JH10" i="5"/>
  <c r="ND70" i="4" s="1"/>
  <c r="HS10" i="5"/>
  <c r="IU85" i="4" s="1"/>
  <c r="GD10" i="5"/>
  <c r="EM100" i="4" s="1"/>
  <c r="EO10" i="5"/>
  <c r="T116" i="4" s="1"/>
  <c r="DA10" i="5"/>
  <c r="T55" i="4" s="1"/>
  <c r="BJ10" i="5"/>
  <c r="EB35" i="4" s="1"/>
  <c r="MA16" i="5"/>
  <c r="FT16" i="5"/>
  <c r="MA10" i="5"/>
  <c r="RL100" i="4" s="1"/>
  <c r="KL10" i="5"/>
  <c r="ND116" i="4" s="1"/>
  <c r="IX10" i="5"/>
  <c r="ND55" i="4" s="1"/>
  <c r="HI10" i="5"/>
  <c r="IU70" i="4" s="1"/>
  <c r="FT10" i="5"/>
  <c r="EM85" i="4" s="1"/>
  <c r="EE10" i="5"/>
  <c r="T100" i="4" s="1"/>
  <c r="CP10" i="5"/>
  <c r="RG35" i="4" s="1"/>
  <c r="AY10" i="5"/>
  <c r="R35" i="4" s="1"/>
  <c r="KL16" i="5"/>
  <c r="EE16" i="5"/>
  <c r="LQ10" i="5"/>
  <c r="RL85" i="4" s="1"/>
  <c r="KB10" i="5"/>
  <c r="ND100" i="4" s="1"/>
  <c r="IM10" i="5"/>
  <c r="IU116" i="4" s="1"/>
  <c r="GY10" i="5"/>
  <c r="IU55" i="4" s="1"/>
  <c r="FJ10" i="5"/>
  <c r="EM70" i="4" s="1"/>
  <c r="DU10" i="5"/>
  <c r="T85" i="4" s="1"/>
  <c r="CF10" i="5"/>
  <c r="MV35" i="4" s="1"/>
  <c r="IX16" i="5"/>
  <c r="JR10" i="5"/>
  <c r="ND85" i="4" s="1"/>
  <c r="DK10" i="5"/>
  <c r="T70" i="4" s="1"/>
  <c r="EZ10" i="5"/>
  <c r="EM55" i="4" s="1"/>
  <c r="CP16" i="5"/>
  <c r="IC10" i="5"/>
  <c r="IU100" i="4" s="1"/>
  <c r="BU10" i="5"/>
  <c r="IL35" i="4" s="1"/>
  <c r="GN10" i="5"/>
  <c r="EM116" i="4" s="1"/>
  <c r="LG10" i="5"/>
  <c r="RL70" i="4" s="1"/>
  <c r="BS11" i="4"/>
  <c r="FX18" i="5"/>
  <c r="FT18" i="5"/>
  <c r="FW18" i="5"/>
  <c r="FV18" i="5"/>
  <c r="FU18" i="5"/>
  <c r="FU12" i="5"/>
  <c r="FD87" i="4" s="1"/>
  <c r="FX12" i="5"/>
  <c r="HC87" i="4" s="1"/>
  <c r="FT12" i="5"/>
  <c r="EM87" i="4" s="1"/>
  <c r="FW12" i="5"/>
  <c r="GL87" i="4" s="1"/>
  <c r="FV12" i="5"/>
  <c r="FU87" i="4" s="1"/>
  <c r="LH16" i="5"/>
  <c r="JS16" i="5"/>
  <c r="ID16" i="5"/>
  <c r="GO16" i="5"/>
  <c r="FA16" i="5"/>
  <c r="DL16" i="5"/>
  <c r="BV16" i="5"/>
  <c r="ML16" i="5"/>
  <c r="KX16" i="5"/>
  <c r="JI16" i="5"/>
  <c r="HT16" i="5"/>
  <c r="GE16" i="5"/>
  <c r="EP16" i="5"/>
  <c r="DB16" i="5"/>
  <c r="BK16" i="5"/>
  <c r="MB16" i="5"/>
  <c r="KM16" i="5"/>
  <c r="IY16" i="5"/>
  <c r="HJ16" i="5"/>
  <c r="FU16" i="5"/>
  <c r="EF16" i="5"/>
  <c r="CQ16" i="5"/>
  <c r="AZ16" i="5"/>
  <c r="IN16" i="5"/>
  <c r="CG16" i="5"/>
  <c r="MB10" i="5"/>
  <c r="SC100" i="4" s="1"/>
  <c r="KM10" i="5"/>
  <c r="NU116" i="4" s="1"/>
  <c r="IY10" i="5"/>
  <c r="NU55" i="4" s="1"/>
  <c r="HJ10" i="5"/>
  <c r="JL70" i="4" s="1"/>
  <c r="FU10" i="5"/>
  <c r="FD85" i="4" s="1"/>
  <c r="EF10" i="5"/>
  <c r="AM100" i="4" s="1"/>
  <c r="CQ10" i="5"/>
  <c r="RZ35" i="4" s="1"/>
  <c r="AZ10" i="5"/>
  <c r="AK35" i="4" s="1"/>
  <c r="GZ16" i="5"/>
  <c r="LR10" i="5"/>
  <c r="SC85" i="4" s="1"/>
  <c r="KC10" i="5"/>
  <c r="NU100" i="4" s="1"/>
  <c r="IN10" i="5"/>
  <c r="JL116" i="4" s="1"/>
  <c r="GZ10" i="5"/>
  <c r="JL55" i="4" s="1"/>
  <c r="FK10" i="5"/>
  <c r="FD70" i="4" s="1"/>
  <c r="DV10" i="5"/>
  <c r="AM85" i="4" s="1"/>
  <c r="CG10" i="5"/>
  <c r="NO35" i="4" s="1"/>
  <c r="LR16" i="5"/>
  <c r="FK16" i="5"/>
  <c r="LH10" i="5"/>
  <c r="SC70" i="4" s="1"/>
  <c r="JS10" i="5"/>
  <c r="NU85" i="4" s="1"/>
  <c r="ID10" i="5"/>
  <c r="JL100" i="4" s="1"/>
  <c r="GO10" i="5"/>
  <c r="FD116" i="4" s="1"/>
  <c r="FA10" i="5"/>
  <c r="FD55" i="4" s="1"/>
  <c r="DL10" i="5"/>
  <c r="AM70" i="4" s="1"/>
  <c r="BV10" i="5"/>
  <c r="JE35" i="4" s="1"/>
  <c r="DV16" i="5"/>
  <c r="KX10" i="5"/>
  <c r="SC55" i="4" s="1"/>
  <c r="EP10" i="5"/>
  <c r="AM116" i="4" s="1"/>
  <c r="KC16" i="5"/>
  <c r="JI10" i="5"/>
  <c r="NU70" i="4" s="1"/>
  <c r="DB10" i="5"/>
  <c r="AM55" i="4" s="1"/>
  <c r="ML10" i="5"/>
  <c r="SC116" i="4" s="1"/>
  <c r="GE10" i="5"/>
  <c r="FD100" i="4" s="1"/>
  <c r="HT10" i="5"/>
  <c r="JL85" i="4" s="1"/>
  <c r="BK10" i="5"/>
  <c r="EU35" i="4" s="1"/>
  <c r="DB11" i="4"/>
  <c r="FB18" i="5"/>
  <c r="FA18" i="5"/>
  <c r="FD18" i="5"/>
  <c r="EZ18" i="5"/>
  <c r="FC12" i="5"/>
  <c r="GL57" i="4" s="1"/>
  <c r="FB12" i="5"/>
  <c r="FU57" i="4" s="1"/>
  <c r="FC18" i="5"/>
  <c r="FA12" i="5"/>
  <c r="FD57" i="4" s="1"/>
  <c r="FD12" i="5"/>
  <c r="HC57" i="4" s="1"/>
  <c r="EZ12" i="5"/>
  <c r="EM57" i="4" s="1"/>
  <c r="MM16" i="5"/>
  <c r="KY16" i="5"/>
  <c r="JJ16" i="5"/>
  <c r="HU16" i="5"/>
  <c r="GF16" i="5"/>
  <c r="EQ16" i="5"/>
  <c r="DC16" i="5"/>
  <c r="BL16" i="5"/>
  <c r="MC16" i="5"/>
  <c r="KN16" i="5"/>
  <c r="IZ16" i="5"/>
  <c r="HK16" i="5"/>
  <c r="FV16" i="5"/>
  <c r="EG16" i="5"/>
  <c r="CR16" i="5"/>
  <c r="BA16" i="5"/>
  <c r="LS16" i="5"/>
  <c r="KD16" i="5"/>
  <c r="IO16" i="5"/>
  <c r="HA16" i="5"/>
  <c r="FL16" i="5"/>
  <c r="DW16" i="5"/>
  <c r="CH16" i="5"/>
  <c r="JT16" i="5"/>
  <c r="DM16" i="5"/>
  <c r="LS10" i="5"/>
  <c r="ST85" i="4" s="1"/>
  <c r="KD10" i="5"/>
  <c r="OL100" i="4" s="1"/>
  <c r="IO10" i="5"/>
  <c r="KC116" i="4" s="1"/>
  <c r="HA10" i="5"/>
  <c r="KC55" i="4" s="1"/>
  <c r="FL10" i="5"/>
  <c r="FU70" i="4" s="1"/>
  <c r="DW10" i="5"/>
  <c r="BF85" i="4" s="1"/>
  <c r="CH10" i="5"/>
  <c r="OH35" i="4" s="1"/>
  <c r="IE16" i="5"/>
  <c r="BW16" i="5"/>
  <c r="LI10" i="5"/>
  <c r="ST70" i="4" s="1"/>
  <c r="JT10" i="5"/>
  <c r="OL85" i="4" s="1"/>
  <c r="IE10" i="5"/>
  <c r="KC100" i="4" s="1"/>
  <c r="GP10" i="5"/>
  <c r="FU116" i="4" s="1"/>
  <c r="FB10" i="5"/>
  <c r="FU55" i="4" s="1"/>
  <c r="DM10" i="5"/>
  <c r="BF70" i="4" s="1"/>
  <c r="BW10" i="5"/>
  <c r="JX35" i="4" s="1"/>
  <c r="GP16" i="5"/>
  <c r="MM10" i="5"/>
  <c r="ST116" i="4" s="1"/>
  <c r="KY10" i="5"/>
  <c r="ST55" i="4" s="1"/>
  <c r="JJ10" i="5"/>
  <c r="OL70" i="4" s="1"/>
  <c r="HU10" i="5"/>
  <c r="KC85" i="4" s="1"/>
  <c r="GF10" i="5"/>
  <c r="FU100" i="4" s="1"/>
  <c r="EQ10" i="5"/>
  <c r="BF116" i="4" s="1"/>
  <c r="DC10" i="5"/>
  <c r="BF55" i="4" s="1"/>
  <c r="BL10" i="5"/>
  <c r="FN35" i="4" s="1"/>
  <c r="MC10" i="5"/>
  <c r="ST100" i="4" s="1"/>
  <c r="FV10" i="5"/>
  <c r="FU85" i="4" s="1"/>
  <c r="EK11" i="4"/>
  <c r="BA10" i="5"/>
  <c r="BD35" i="4" s="1"/>
  <c r="KN10" i="5"/>
  <c r="OL116" i="4" s="1"/>
  <c r="EG10" i="5"/>
  <c r="BF100" i="4" s="1"/>
  <c r="FB16" i="5"/>
  <c r="LI16" i="5"/>
  <c r="IZ10" i="5"/>
  <c r="OL55" i="4" s="1"/>
  <c r="CR10" i="5"/>
  <c r="SS35" i="4" s="1"/>
  <c r="HK10" i="5"/>
  <c r="KC70" i="4" s="1"/>
</calcChain>
</file>

<file path=xl/sharedStrings.xml><?xml version="1.0" encoding="utf-8"?>
<sst xmlns="http://schemas.openxmlformats.org/spreadsheetml/2006/main" count="1003" uniqueCount="275">
  <si>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</si>
  <si>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</si>
  <si>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</si>
  <si>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</si>
  <si>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</si>
  <si>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</si>
  <si>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</si>
  <si>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</si>
  <si>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電気事業により生じた利益については、住宅用の地球温暖化対策機器等設置補助金の財源として繰出しているほか、将来のパネル等の撤去費用や処分料を見込み積立を行っている。
基金への積立の有無…無　　　　　　　　　　　　　　　　　
一般会計への繰出しの有無…無
その他の有無…有　　
　 目的：①地球温暖化対策等補助金（エコキュート、電気自動車等）　　2,800千円
          ②パネル等撤去費用積立金　　1,500千円</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</si>
  <si>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</si>
  <si>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</si>
  <si>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</si>
  <si>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</si>
  <si>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</si>
  <si>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</si>
  <si>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</si>
  <si>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</si>
  <si>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</si>
  <si>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</si>
  <si>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</si>
  <si>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</si>
  <si>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</si>
  <si>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</si>
  <si>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</si>
  <si>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</si>
  <si>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</si>
  <si>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</si>
  <si>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</si>
  <si>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</si>
  <si>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</si>
  <si>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</si>
  <si>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</si>
  <si>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</si>
  <si>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</si>
  <si>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</si>
  <si>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</si>
  <si>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</si>
  <si>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令和1年度から令和5年度における各指標の全国平均値は、当時の団体数を基に算出していますが、設備利用率及び修繕費比率、企業債残高対料金収入比率、有形固定資産減価償却率、FIT・FIP収入割合については、令和5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</si>
  <si>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</si>
  <si>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</si>
  <si>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</si>
  <si>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</si>
  <si>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</si>
  <si>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</si>
  <si>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</si>
  <si>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</si>
  <si>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</si>
  <si>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</si>
  <si>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</si>
  <si>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</si>
  <si>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</si>
  <si>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</si>
  <si>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</si>
  <si>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</si>
  <si>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</si>
  <si>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</si>
  <si>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</si>
  <si>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</si>
  <si>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</si>
  <si>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</si>
  <si>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</si>
  <si>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</si>
  <si>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</si>
  <si>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</si>
  <si>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</si>
  <si>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</si>
  <si>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</si>
  <si>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</si>
  <si>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</si>
  <si>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</si>
  <si>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</si>
  <si>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</si>
  <si>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</si>
  <si>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</si>
  <si>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</si>
  <si>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</si>
  <si>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</si>
  <si>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</si>
  <si>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</si>
  <si>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</si>
  <si>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</si>
  <si>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</si>
  <si>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</si>
  <si>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</si>
  <si>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</si>
  <si>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</si>
  <si>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</si>
  <si>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</si>
  <si>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</si>
  <si>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</si>
  <si>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</si>
  <si>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</si>
  <si>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</si>
  <si>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</si>
  <si>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</si>
  <si>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</si>
  <si>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</si>
  <si>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</si>
  <si>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</si>
  <si>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</si>
  <si>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</si>
  <si>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</si>
  <si>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</si>
  <si>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</si>
  <si>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</si>
  <si>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</si>
  <si>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</si>
  <si>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</si>
  <si>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</si>
  <si>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</si>
  <si>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</si>
  <si>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</si>
  <si>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</si>
  <si>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</si>
  <si>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</si>
  <si>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</si>
  <si>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</si>
  <si>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</si>
  <si>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</si>
  <si>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</si>
  <si>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</si>
  <si>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</si>
  <si>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084425</t>
  </si>
  <si>
    <t>46</t>
  </si>
  <si>
    <t>04</t>
  </si>
  <si>
    <t>0</t>
  </si>
  <si>
    <t>000</t>
  </si>
  <si>
    <t>茨城県　美浦村</t>
  </si>
  <si>
    <t>法適用</t>
  </si>
  <si>
    <t>電気事業</t>
  </si>
  <si>
    <t>非設置</t>
  </si>
  <si>
    <t>-</t>
  </si>
  <si>
    <t>令和17年3月26日　美浦村メガソーラー発電所</t>
  </si>
  <si>
    <t>無</t>
  </si>
  <si>
    <t>東京電力パワーグリッド株式会社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</si>
  <si>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</si>
  <si>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</si>
  <si>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</si>
  <si>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</si>
  <si>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</si>
  <si>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</si>
  <si>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</si>
  <si>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</si>
  <si>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</si>
  <si>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</si>
  <si>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</si>
  <si>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</si>
  <si>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</si>
  <si>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</si>
  <si>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</si>
  <si>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</si>
  <si>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</si>
  <si>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</si>
  <si>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</si>
  <si>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</si>
  <si>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</si>
  <si>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</si>
  <si>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</si>
  <si>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</si>
  <si>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</si>
  <si>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</si>
  <si>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</si>
  <si>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</si>
  <si>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</si>
  <si>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</si>
  <si>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</si>
  <si>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</si>
  <si>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</si>
  <si>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</si>
  <si>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</si>
  <si>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</si>
  <si>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</si>
  <si>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</si>
  <si>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</si>
  <si>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</si>
  <si>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</si>
  <si>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</si>
  <si>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</si>
  <si>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</si>
  <si>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</si>
  <si>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</si>
  <si>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</si>
  <si>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</si>
  <si>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</si>
  <si>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</si>
  <si>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</si>
  <si>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</si>
  <si>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</si>
  <si>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</si>
  <si>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</si>
  <si>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</si>
  <si>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</si>
  <si>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</si>
  <si>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</si>
  <si>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</si>
  <si>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</si>
  <si>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</si>
  <si>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</si>
  <si>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</si>
  <si>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</si>
  <si>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</si>
  <si>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</si>
  <si>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</si>
  <si>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</si>
  <si>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</si>
  <si>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</si>
  <si>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</si>
  <si>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</si>
  <si>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</si>
  <si>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</si>
  <si>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</si>
  <si>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</si>
  <si>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</si>
  <si>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</si>
  <si>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</si>
  <si>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</si>
  <si>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</si>
  <si>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</si>
  <si>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</si>
  <si>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</si>
  <si>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</si>
  <si>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</si>
  <si>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</si>
  <si>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</si>
  <si>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</si>
  <si>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</si>
  <si>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</si>
  <si>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</si>
  <si>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</si>
  <si>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</si>
  <si>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</si>
  <si>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</si>
  <si>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</si>
  <si>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</si>
  <si>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</si>
  <si>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</si>
  <si>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</si>
  <si>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</si>
  <si>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</si>
  <si>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</si>
  <si>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</si>
  <si>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</si>
  <si>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</si>
  <si>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</si>
  <si>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</si>
  <si>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</si>
  <si>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</si>
  <si>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</si>
  <si>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</si>
  <si>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</si>
  <si>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</si>
  <si>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</si>
  <si>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</si>
  <si>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</si>
  <si>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</si>
  <si>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</si>
  <si>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</si>
  <si>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</si>
  <si>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</si>
  <si>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</si>
  <si>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</si>
  <si>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</si>
  <si>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</si>
  <si>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</si>
  <si>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</si>
  <si>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</si>
  <si>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</si>
  <si>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</si>
  <si>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</si>
  <si>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</si>
  <si>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</si>
  <si>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</si>
  <si>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【経常収支比率】【営業収支比率】
　大規模な修繕がなく費用の主なものは減価償却費となっており、高水準で推移している。今後は、発電効率の低下及び大規模修繕の発生により、数値は低下する恐れはありつつも、目標値の100％を下回ることはないと考えられるが、費用の増加に注視し事業を進めていく必要がある。
【流動比率】
　発電が安定し、大きな臨時的な費用も発生していないことから、安定した利益を上げているため増加傾向にある。
なお、目標値100%を大きく上回っているが、利益の剰余金処分により一般会計へ繰り出しを行っていることにより、現金が微増傾向にあるため平均値を下回っている。
100％を大きく上回っているため、短期的な債務の支払能力に問題はないが、今後は剰余金の処分について見直しを検討するなど、現金の確保に努めていく必要がある。
【供給原価】
　総費用の大部分を減価償却費が占めているため、現状の費用を大幅に削減することは困難な状況ではあるが、平均値を上回っているため維持管理費等の縮減に努めている。
【EBITDA】
　平均値を下回っているが、当事業は他団体と比較すると発電規模が低いためと考えられる。</t>
    <phoneticPr fontId="5"/>
  </si>
  <si>
    <t>【設備利用率】
　太陽光発電の中では平均値を上回っており、現時点では効率的な発電が行えていると考えられる。
【修繕費比率】
　機器設備等も比較的新しいため、現状では大規模な修繕も少ないが、今後はパワーコンディショナーの更新等大規模な修繕を見込んでおり、財源の確保に努める必要がある。
【企業債残高対料金収入比率】
　平成29年度より用地購入費の起債元金償還が始まり、平成30年度より建設整備費の起債元金償還が始まったことから、償還財源の確保に努める必要がある。
　発電効率の低下により売電収入は低下することが想定されるが、元金償還開始及び新たな企業債の発行の予定はないため、低下傾向で推移することを見込んでいる。
【有形固定資産減価償却率】
　新たな資産の取得及び大規模な施設の更新の予定はないため、今後もこの数値は上昇傾向で推移することを見込んでいる。
【FIT収入割合】
　過年度と同様の100%という数値を示しており、これは平均値とも同一である。太陽光発電事業については再生可能エネルギー固定価格買取制度での実施に限定されていることが分かる。</t>
    <phoneticPr fontId="5"/>
  </si>
  <si>
    <r>
      <t>　発電を開始後9年が経過したが、比較的安定した発電を行えていること、大規模な修繕がなかったことにより、現状では、経営の健全性や効率性は確保されていると考えられる。</t>
    </r>
    <r>
      <rPr>
        <sz val="14"/>
        <rFont val="ＭＳ ゴシック"/>
        <family val="3"/>
        <charset val="128"/>
      </rPr>
      <t>さらに、令和7年度からは、ソーラーパネルの洗浄を予定しており、一層の発電効率向上が見込まれる。</t>
    </r>
    <r>
      <rPr>
        <sz val="14"/>
        <color theme="1"/>
        <rFont val="ＭＳ ゴシック"/>
        <family val="3"/>
        <charset val="128"/>
      </rPr>
      <t xml:space="preserve">
　本事業の利益は剰余金の処分により一部は一般会計へ繰り出し、地球温暖化対策設置機器補助金の財源となっている。
　今後は、経費の削減を図るとともに、利益の剰余金の処分について見直しを検討するなど、現金の確保に努めていく必要がある。
　また、固定価格買取制度の調達期間の終了期間を踏まえ発電所の廃止、廃止後の敷地の利活用について検討する必要がある。</t>
    </r>
    <rPh sb="85" eb="87">
      <t>レイワ</t>
    </rPh>
    <rPh sb="88" eb="90">
      <t>ネンド</t>
    </rPh>
    <rPh sb="102" eb="104">
      <t>センジョウ</t>
    </rPh>
    <rPh sb="105" eb="107">
      <t>ヨテイ</t>
    </rPh>
    <rPh sb="112" eb="114">
      <t>イッソウ</t>
    </rPh>
    <rPh sb="115" eb="117">
      <t>ハツデン</t>
    </rPh>
    <rPh sb="117" eb="119">
      <t>コウリツ</t>
    </rPh>
    <rPh sb="119" eb="121">
      <t>コウジョウ</t>
    </rPh>
    <rPh sb="122" eb="124">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</si>
</sst>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241.5</c:v>
                </c:pt>
                <c:pt idx="1">
                  <c:v>247.5</c:v>
                </c:pt>
                <c:pt idx="2">
                  <c:v>258.60000000000002</c:v>
                </c:pt>
                <c:pt idx="3">
                  <c:v>252.4</c:v>
                </c:pt>
                <c:pt idx="4">
                  <c:v>267</c:v>
                </c:pt>
              </c:numCache>
            </c:numRef>
          </c:val>
          <c:extLst>
            <c:ext xmlns:c16="http://schemas.microsoft.com/office/drawing/2014/chart" uri="{C3380CC4-5D6E-409C-BE32-E72D297353CC}">
              <c16:uniqueId val="{00000000-4932-4A41-A7B9-A23C53F4F008}"/>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130.19999999999999</c:v>
                </c:pt>
                <c:pt idx="1">
                  <c:v>134.6</c:v>
                </c:pt>
                <c:pt idx="2">
                  <c:v>131.19999999999999</c:v>
                </c:pt>
                <c:pt idx="3">
                  <c:v>130.30000000000001</c:v>
                </c:pt>
                <c:pt idx="4">
                  <c:v>143</c:v>
                </c:pt>
              </c:numCache>
            </c:numRef>
          </c:val>
          <c:smooth val="0"/>
          <c:extLst>
            <c:ext xmlns:c16="http://schemas.microsoft.com/office/drawing/2014/chart" uri="{C3380CC4-5D6E-409C-BE32-E72D297353CC}">
              <c16:uniqueId val="{00000001-4932-4A41-A7B9-A23C53F4F008}"/>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932-4A41-A7B9-A23C53F4F008}"/>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255.3</c:v>
                </c:pt>
                <c:pt idx="1">
                  <c:v>260.60000000000002</c:v>
                </c:pt>
                <c:pt idx="2">
                  <c:v>270.89999999999998</c:v>
                </c:pt>
                <c:pt idx="3">
                  <c:v>263.3</c:v>
                </c:pt>
                <c:pt idx="4">
                  <c:v>277.2</c:v>
                </c:pt>
              </c:numCache>
            </c:numRef>
          </c:val>
          <c:extLst>
            <c:ext xmlns:c16="http://schemas.microsoft.com/office/drawing/2014/chart" uri="{C3380CC4-5D6E-409C-BE32-E72D297353CC}">
              <c16:uniqueId val="{00000000-4AE0-4E64-92DB-EE665830C4DB}"/>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129.30000000000001</c:v>
                </c:pt>
                <c:pt idx="1">
                  <c:v>133.80000000000001</c:v>
                </c:pt>
                <c:pt idx="2">
                  <c:v>130.19999999999999</c:v>
                </c:pt>
                <c:pt idx="3">
                  <c:v>129.30000000000001</c:v>
                </c:pt>
                <c:pt idx="4">
                  <c:v>143</c:v>
                </c:pt>
              </c:numCache>
            </c:numRef>
          </c:val>
          <c:smooth val="0"/>
          <c:extLst>
            <c:ext xmlns:c16="http://schemas.microsoft.com/office/drawing/2014/chart" uri="{C3380CC4-5D6E-409C-BE32-E72D297353CC}">
              <c16:uniqueId val="{00000001-4AE0-4E64-92DB-EE665830C4DB}"/>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AE0-4E64-92DB-EE665830C4DB}"/>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491.7</c:v>
                </c:pt>
                <c:pt idx="1">
                  <c:v>493.2</c:v>
                </c:pt>
                <c:pt idx="2">
                  <c:v>516.6</c:v>
                </c:pt>
                <c:pt idx="3">
                  <c:v>542.6</c:v>
                </c:pt>
                <c:pt idx="4">
                  <c:v>573</c:v>
                </c:pt>
              </c:numCache>
            </c:numRef>
          </c:val>
          <c:extLst>
            <c:ext xmlns:c16="http://schemas.microsoft.com/office/drawing/2014/chart" uri="{C3380CC4-5D6E-409C-BE32-E72D297353CC}">
              <c16:uniqueId val="{00000000-6D78-47AE-AA2E-5D13B81932DA}"/>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763.6</c:v>
                </c:pt>
                <c:pt idx="1">
                  <c:v>666.3</c:v>
                </c:pt>
                <c:pt idx="2">
                  <c:v>836.7</c:v>
                </c:pt>
                <c:pt idx="3">
                  <c:v>816.6</c:v>
                </c:pt>
                <c:pt idx="4">
                  <c:v>655.8</c:v>
                </c:pt>
              </c:numCache>
            </c:numRef>
          </c:val>
          <c:smooth val="0"/>
          <c:extLst>
            <c:ext xmlns:c16="http://schemas.microsoft.com/office/drawing/2014/chart" uri="{C3380CC4-5D6E-409C-BE32-E72D297353CC}">
              <c16:uniqueId val="{00000001-6D78-47AE-AA2E-5D13B81932DA}"/>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D78-47AE-AA2E-5D13B81932DA}"/>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14910</c:v>
                </c:pt>
                <c:pt idx="1">
                  <c:v>14556.6</c:v>
                </c:pt>
                <c:pt idx="2">
                  <c:v>13933.5</c:v>
                </c:pt>
                <c:pt idx="3">
                  <c:v>14273.8</c:v>
                </c:pt>
                <c:pt idx="4">
                  <c:v>13503.6</c:v>
                </c:pt>
              </c:numCache>
            </c:numRef>
          </c:val>
          <c:extLst>
            <c:ext xmlns:c16="http://schemas.microsoft.com/office/drawing/2014/chart" uri="{C3380CC4-5D6E-409C-BE32-E72D297353CC}">
              <c16:uniqueId val="{00000000-8A8F-4EFD-B450-99ECB5532CE2}"/>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9106</c:v>
                </c:pt>
                <c:pt idx="1">
                  <c:v>9268.1</c:v>
                </c:pt>
                <c:pt idx="2">
                  <c:v>9846.1</c:v>
                </c:pt>
                <c:pt idx="3">
                  <c:v>10480.4</c:v>
                </c:pt>
                <c:pt idx="4">
                  <c:v>11251</c:v>
                </c:pt>
              </c:numCache>
            </c:numRef>
          </c:val>
          <c:smooth val="0"/>
          <c:extLst>
            <c:ext xmlns:c16="http://schemas.microsoft.com/office/drawing/2014/chart" uri="{C3380CC4-5D6E-409C-BE32-E72D297353CC}">
              <c16:uniqueId val="{00000001-8A8F-4EFD-B450-99ECB5532CE2}"/>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91823</c:v>
                </c:pt>
                <c:pt idx="1">
                  <c:v>92713</c:v>
                </c:pt>
                <c:pt idx="2">
                  <c:v>97510</c:v>
                </c:pt>
                <c:pt idx="3">
                  <c:v>94092</c:v>
                </c:pt>
                <c:pt idx="4">
                  <c:v>99316</c:v>
                </c:pt>
              </c:numCache>
            </c:numRef>
          </c:val>
          <c:extLst>
            <c:ext xmlns:c16="http://schemas.microsoft.com/office/drawing/2014/chart" uri="{C3380CC4-5D6E-409C-BE32-E72D297353CC}">
              <c16:uniqueId val="{00000000-9506-41C3-A4F5-EE7BDBE8D4B8}"/>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1359753</c:v>
                </c:pt>
                <c:pt idx="1">
                  <c:v>1430009</c:v>
                </c:pt>
                <c:pt idx="2">
                  <c:v>1417603</c:v>
                </c:pt>
                <c:pt idx="3">
                  <c:v>1498744</c:v>
                </c:pt>
                <c:pt idx="4">
                  <c:v>1788378</c:v>
                </c:pt>
              </c:numCache>
            </c:numRef>
          </c:val>
          <c:smooth val="0"/>
          <c:extLst>
            <c:ext xmlns:c16="http://schemas.microsoft.com/office/drawing/2014/chart" uri="{C3380CC4-5D6E-409C-BE32-E72D297353CC}">
              <c16:uniqueId val="{00000001-9506-41C3-A4F5-EE7BDBE8D4B8}"/>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15.9</c:v>
                </c:pt>
                <c:pt idx="1">
                  <c:v>15.9</c:v>
                </c:pt>
                <c:pt idx="2">
                  <c:v>16.8</c:v>
                </c:pt>
                <c:pt idx="3">
                  <c:v>16.2</c:v>
                </c:pt>
                <c:pt idx="4">
                  <c:v>17</c:v>
                </c:pt>
              </c:numCache>
            </c:numRef>
          </c:val>
          <c:extLst>
            <c:ext xmlns:c16="http://schemas.microsoft.com/office/drawing/2014/chart" uri="{C3380CC4-5D6E-409C-BE32-E72D297353CC}">
              <c16:uniqueId val="{00000000-DB42-45BB-A757-6757DE48313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34.799999999999997</c:v>
                </c:pt>
                <c:pt idx="1">
                  <c:v>34.4</c:v>
                </c:pt>
                <c:pt idx="2">
                  <c:v>31.9</c:v>
                </c:pt>
                <c:pt idx="3">
                  <c:v>31.3</c:v>
                </c:pt>
                <c:pt idx="4">
                  <c:v>30.3</c:v>
                </c:pt>
              </c:numCache>
            </c:numRef>
          </c:val>
          <c:smooth val="0"/>
          <c:extLst>
            <c:ext xmlns:c16="http://schemas.microsoft.com/office/drawing/2014/chart" uri="{C3380CC4-5D6E-409C-BE32-E72D297353CC}">
              <c16:uniqueId val="{00000001-DB42-45BB-A757-6757DE48313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0.6</c:v>
                </c:pt>
                <c:pt idx="1">
                  <c:v>0.2</c:v>
                </c:pt>
                <c:pt idx="2">
                  <c:v>1.1000000000000001</c:v>
                </c:pt>
                <c:pt idx="3">
                  <c:v>0.2</c:v>
                </c:pt>
                <c:pt idx="4">
                  <c:v>1.7</c:v>
                </c:pt>
              </c:numCache>
            </c:numRef>
          </c:val>
          <c:extLst>
            <c:ext xmlns:c16="http://schemas.microsoft.com/office/drawing/2014/chart" uri="{C3380CC4-5D6E-409C-BE32-E72D297353CC}">
              <c16:uniqueId val="{00000000-4500-4076-90CD-8E390EAB829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18.5</c:v>
                </c:pt>
                <c:pt idx="1">
                  <c:v>20.5</c:v>
                </c:pt>
                <c:pt idx="2">
                  <c:v>18.899999999999999</c:v>
                </c:pt>
                <c:pt idx="3">
                  <c:v>20.9</c:v>
                </c:pt>
                <c:pt idx="4">
                  <c:v>21.7</c:v>
                </c:pt>
              </c:numCache>
            </c:numRef>
          </c:val>
          <c:smooth val="0"/>
          <c:extLst>
            <c:ext xmlns:c16="http://schemas.microsoft.com/office/drawing/2014/chart" uri="{C3380CC4-5D6E-409C-BE32-E72D297353CC}">
              <c16:uniqueId val="{00000001-4500-4076-90CD-8E390EAB829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613.4</c:v>
                </c:pt>
                <c:pt idx="1">
                  <c:v>561.9</c:v>
                </c:pt>
                <c:pt idx="2">
                  <c:v>485</c:v>
                </c:pt>
                <c:pt idx="3">
                  <c:v>452.5</c:v>
                </c:pt>
                <c:pt idx="4">
                  <c:v>382.6</c:v>
                </c:pt>
              </c:numCache>
            </c:numRef>
          </c:val>
          <c:extLst>
            <c:ext xmlns:c16="http://schemas.microsoft.com/office/drawing/2014/chart" uri="{C3380CC4-5D6E-409C-BE32-E72D297353CC}">
              <c16:uniqueId val="{00000000-A5AC-4DE3-BE9A-BC1E6A1A373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94</c:v>
                </c:pt>
                <c:pt idx="1">
                  <c:v>96.3</c:v>
                </c:pt>
                <c:pt idx="2">
                  <c:v>102.6</c:v>
                </c:pt>
                <c:pt idx="3">
                  <c:v>105.3</c:v>
                </c:pt>
                <c:pt idx="4">
                  <c:v>107</c:v>
                </c:pt>
              </c:numCache>
            </c:numRef>
          </c:val>
          <c:smooth val="0"/>
          <c:extLst>
            <c:ext xmlns:c16="http://schemas.microsoft.com/office/drawing/2014/chart" uri="{C3380CC4-5D6E-409C-BE32-E72D297353CC}">
              <c16:uniqueId val="{00000001-A5AC-4DE3-BE9A-BC1E6A1A373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26.1</c:v>
                </c:pt>
                <c:pt idx="1">
                  <c:v>31.3</c:v>
                </c:pt>
                <c:pt idx="2">
                  <c:v>36.5</c:v>
                </c:pt>
                <c:pt idx="3">
                  <c:v>41.8</c:v>
                </c:pt>
                <c:pt idx="4">
                  <c:v>47</c:v>
                </c:pt>
              </c:numCache>
            </c:numRef>
          </c:val>
          <c:extLst>
            <c:ext xmlns:c16="http://schemas.microsoft.com/office/drawing/2014/chart" uri="{C3380CC4-5D6E-409C-BE32-E72D297353CC}">
              <c16:uniqueId val="{00000000-FA08-48C6-9E66-4B09D915369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61.9</c:v>
                </c:pt>
                <c:pt idx="1">
                  <c:v>62</c:v>
                </c:pt>
                <c:pt idx="2">
                  <c:v>60.7</c:v>
                </c:pt>
                <c:pt idx="3">
                  <c:v>60.9</c:v>
                </c:pt>
                <c:pt idx="4">
                  <c:v>61.9</c:v>
                </c:pt>
              </c:numCache>
            </c:numRef>
          </c:val>
          <c:smooth val="0"/>
          <c:extLst>
            <c:ext xmlns:c16="http://schemas.microsoft.com/office/drawing/2014/chart" uri="{C3380CC4-5D6E-409C-BE32-E72D297353CC}">
              <c16:uniqueId val="{00000001-FA08-48C6-9E66-4B09D915369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064-4520-A424-49021D86FAC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23.3</c:v>
                </c:pt>
                <c:pt idx="1">
                  <c:v>25</c:v>
                </c:pt>
                <c:pt idx="2">
                  <c:v>29.2</c:v>
                </c:pt>
                <c:pt idx="3">
                  <c:v>30.9</c:v>
                </c:pt>
                <c:pt idx="4">
                  <c:v>29.6</c:v>
                </c:pt>
              </c:numCache>
            </c:numRef>
          </c:val>
          <c:smooth val="0"/>
          <c:extLst>
            <c:ext xmlns:c16="http://schemas.microsoft.com/office/drawing/2014/chart" uri="{C3380CC4-5D6E-409C-BE32-E72D297353CC}">
              <c16:uniqueId val="{00000001-C064-4520-A424-49021D86FAC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763-4561-A2BA-181EB9E1833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63-4561-A2BA-181EB9E1833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BF8-4B6B-B713-594EB618222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F8-4B6B-B713-594EB618222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CD9-4794-AD88-2E9202432D8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D9-4794-AD88-2E9202432D8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581-4882-AF50-57F82F0CFD3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81-4882-AF50-57F82F0CFD3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501-4A36-A781-6475BF897EC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01-4A36-A781-6475BF897EC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62B-48F8-BBED-A39957FC336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2B-48F8-BBED-A39957FC336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B5E-441E-A19B-EC8B0E0C4B2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5E-441E-A19B-EC8B0E0C4B2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B97-47F2-B404-FF23755C371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97-47F2-B404-FF23755C371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43B-4723-BB26-3062B36C346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3B-4723-BB26-3062B36C346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A75-40C2-8E14-CA736F86446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75-40C2-8E14-CA736F86446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D00-4C57-B1E2-8FF1B6194CD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00-4C57-B1E2-8FF1B6194CD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920-48F7-98E8-3F9967E4343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20-48F7-98E8-3F9967E4343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15A-4204-BA9D-32BB6FFA019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5A-4204-BA9D-32BB6FFA019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540-4704-A0B8-8652A6C273B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40-4704-A0B8-8652A6C273B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56C-4E08-92E7-A180D4B9443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6C-4E08-92E7-A180D4B9443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15.9</c:v>
                </c:pt>
                <c:pt idx="1">
                  <c:v>15.9</c:v>
                </c:pt>
                <c:pt idx="2">
                  <c:v>16.8</c:v>
                </c:pt>
                <c:pt idx="3">
                  <c:v>16.2</c:v>
                </c:pt>
                <c:pt idx="4">
                  <c:v>17</c:v>
                </c:pt>
              </c:numCache>
            </c:numRef>
          </c:val>
          <c:extLst>
            <c:ext xmlns:c16="http://schemas.microsoft.com/office/drawing/2014/chart" uri="{C3380CC4-5D6E-409C-BE32-E72D297353CC}">
              <c16:uniqueId val="{00000000-FE94-4DCD-930F-F3BD85B2944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15.5</c:v>
                </c:pt>
                <c:pt idx="1">
                  <c:v>15.2</c:v>
                </c:pt>
                <c:pt idx="2">
                  <c:v>15.2</c:v>
                </c:pt>
                <c:pt idx="3">
                  <c:v>15.4</c:v>
                </c:pt>
                <c:pt idx="4">
                  <c:v>14.8</c:v>
                </c:pt>
              </c:numCache>
            </c:numRef>
          </c:val>
          <c:smooth val="0"/>
          <c:extLst>
            <c:ext xmlns:c16="http://schemas.microsoft.com/office/drawing/2014/chart" uri="{C3380CC4-5D6E-409C-BE32-E72D297353CC}">
              <c16:uniqueId val="{00000001-FE94-4DCD-930F-F3BD85B2944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0.6</c:v>
                </c:pt>
                <c:pt idx="1">
                  <c:v>0.2</c:v>
                </c:pt>
                <c:pt idx="2">
                  <c:v>1.1000000000000001</c:v>
                </c:pt>
                <c:pt idx="3">
                  <c:v>0.2</c:v>
                </c:pt>
                <c:pt idx="4">
                  <c:v>1.7</c:v>
                </c:pt>
              </c:numCache>
            </c:numRef>
          </c:val>
          <c:extLst>
            <c:ext xmlns:c16="http://schemas.microsoft.com/office/drawing/2014/chart" uri="{C3380CC4-5D6E-409C-BE32-E72D297353CC}">
              <c16:uniqueId val="{00000000-701A-4FCB-B5F0-B507641F1AD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2.4</c:v>
                </c:pt>
                <c:pt idx="1">
                  <c:v>3.7</c:v>
                </c:pt>
                <c:pt idx="2">
                  <c:v>1.7</c:v>
                </c:pt>
                <c:pt idx="3">
                  <c:v>4.0999999999999996</c:v>
                </c:pt>
                <c:pt idx="4">
                  <c:v>4.4000000000000004</c:v>
                </c:pt>
              </c:numCache>
            </c:numRef>
          </c:val>
          <c:smooth val="0"/>
          <c:extLst>
            <c:ext xmlns:c16="http://schemas.microsoft.com/office/drawing/2014/chart" uri="{C3380CC4-5D6E-409C-BE32-E72D297353CC}">
              <c16:uniqueId val="{00000001-701A-4FCB-B5F0-B507641F1AD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613.4</c:v>
                </c:pt>
                <c:pt idx="1">
                  <c:v>561.9</c:v>
                </c:pt>
                <c:pt idx="2">
                  <c:v>485</c:v>
                </c:pt>
                <c:pt idx="3">
                  <c:v>452.5</c:v>
                </c:pt>
                <c:pt idx="4">
                  <c:v>382.6</c:v>
                </c:pt>
              </c:numCache>
            </c:numRef>
          </c:val>
          <c:extLst>
            <c:ext xmlns:c16="http://schemas.microsoft.com/office/drawing/2014/chart" uri="{C3380CC4-5D6E-409C-BE32-E72D297353CC}">
              <c16:uniqueId val="{00000000-5983-4FBE-9C19-BD752818FB1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270.5</c:v>
                </c:pt>
                <c:pt idx="1">
                  <c:v>252.2</c:v>
                </c:pt>
                <c:pt idx="2">
                  <c:v>230.4</c:v>
                </c:pt>
                <c:pt idx="3">
                  <c:v>203.2</c:v>
                </c:pt>
                <c:pt idx="4">
                  <c:v>185.8</c:v>
                </c:pt>
              </c:numCache>
            </c:numRef>
          </c:val>
          <c:smooth val="0"/>
          <c:extLst>
            <c:ext xmlns:c16="http://schemas.microsoft.com/office/drawing/2014/chart" uri="{C3380CC4-5D6E-409C-BE32-E72D297353CC}">
              <c16:uniqueId val="{00000001-5983-4FBE-9C19-BD752818FB1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26.1</c:v>
                </c:pt>
                <c:pt idx="1">
                  <c:v>31.3</c:v>
                </c:pt>
                <c:pt idx="2">
                  <c:v>36.5</c:v>
                </c:pt>
                <c:pt idx="3">
                  <c:v>41.8</c:v>
                </c:pt>
                <c:pt idx="4">
                  <c:v>47</c:v>
                </c:pt>
              </c:numCache>
            </c:numRef>
          </c:val>
          <c:extLst>
            <c:ext xmlns:c16="http://schemas.microsoft.com/office/drawing/2014/chart" uri="{C3380CC4-5D6E-409C-BE32-E72D297353CC}">
              <c16:uniqueId val="{00000000-A50F-4215-BAE3-386A500904E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27.3</c:v>
                </c:pt>
                <c:pt idx="1">
                  <c:v>32.5</c:v>
                </c:pt>
                <c:pt idx="2">
                  <c:v>37.4</c:v>
                </c:pt>
                <c:pt idx="3">
                  <c:v>42.7</c:v>
                </c:pt>
                <c:pt idx="4">
                  <c:v>48</c:v>
                </c:pt>
              </c:numCache>
            </c:numRef>
          </c:val>
          <c:smooth val="0"/>
          <c:extLst>
            <c:ext xmlns:c16="http://schemas.microsoft.com/office/drawing/2014/chart" uri="{C3380CC4-5D6E-409C-BE32-E72D297353CC}">
              <c16:uniqueId val="{00000001-A50F-4215-BAE3-386A500904E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37C-406B-8E2E-4E3003FB080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037C-406B-8E2E-4E3003FB080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20807"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10553"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077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077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077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077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88" t="str">
        <f>データ!H6</f>
        <v>茨城県　美浦村</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 customHeight="1" x14ac:dyDescent="0.15">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 customHeight="1" x14ac:dyDescent="0.15">
      <c r="A3" s="1"/>
      <c r="B3" s="100" t="str">
        <f>データ!I6</f>
        <v>法適用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f>データ!L6</f>
        <v>40</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272</v>
      </c>
      <c r="VE3" s="111"/>
      <c r="VF3" s="111"/>
      <c r="VG3" s="111"/>
      <c r="VH3" s="111"/>
      <c r="VI3" s="111"/>
      <c r="VJ3" s="112"/>
    </row>
    <row r="4" spans="1:582" ht="23.1" customHeight="1" x14ac:dyDescent="0.15">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 customHeight="1" x14ac:dyDescent="0.15">
      <c r="A5" s="1"/>
      <c r="B5" s="123" t="str">
        <f>データ!M6</f>
        <v>-</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f>データ!P6</f>
        <v>1</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 customHeight="1" x14ac:dyDescent="0.15">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15">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132</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132</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 customHeight="1" x14ac:dyDescent="0.15">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 customHeight="1" thickBot="1" x14ac:dyDescent="0.2">
      <c r="A9" s="1"/>
      <c r="B9" s="128" t="s">
        <v>134</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 customHeight="1" x14ac:dyDescent="0.15">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R01</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R02</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R03</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R04</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R05</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 customHeight="1" x14ac:dyDescent="0.15">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t="str">
        <f>データ!W6</f>
        <v>-</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t="str">
        <f>データ!X6</f>
        <v>-</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t="str">
        <f>データ!Y6</f>
        <v>-</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t="str">
        <f>データ!Z6</f>
        <v>-</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t="str">
        <f>データ!AA6</f>
        <v>-</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 customHeight="1" x14ac:dyDescent="0.15">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 customHeight="1" x14ac:dyDescent="0.15">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 customHeight="1" x14ac:dyDescent="0.15">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f>データ!AL6</f>
        <v>2757</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f>データ!AM6</f>
        <v>2759</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f>データ!AN6</f>
        <v>2906</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f>データ!AO6</f>
        <v>2814</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f>データ!AP6</f>
        <v>2955</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 customHeight="1" thickBot="1" x14ac:dyDescent="0.2">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2757</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2759</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2906</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2814</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2955</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 customHeight="1" x14ac:dyDescent="0.15">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 customHeight="1" thickBot="1" x14ac:dyDescent="0.2">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t="str">
        <f>データ!AV6</f>
        <v>-</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105955</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105955</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5" customHeight="1" x14ac:dyDescent="0.15">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15">
      <c r="A35" s="1"/>
      <c r="B35" s="11"/>
      <c r="C35" s="12"/>
      <c r="D35" s="12"/>
      <c r="E35" s="12"/>
      <c r="F35" s="12"/>
      <c r="G35" s="12"/>
      <c r="H35" s="12"/>
      <c r="I35" s="12"/>
      <c r="J35" s="12"/>
      <c r="K35" s="12"/>
      <c r="L35" s="12"/>
      <c r="M35" s="12"/>
      <c r="N35" s="12"/>
      <c r="O35" s="12"/>
      <c r="P35" s="12"/>
      <c r="Q35" s="12"/>
      <c r="R35" s="146" t="str">
        <f>データ!AY10</f>
        <v>R01</v>
      </c>
      <c r="S35" s="147"/>
      <c r="T35" s="147"/>
      <c r="U35" s="147"/>
      <c r="V35" s="147"/>
      <c r="W35" s="147"/>
      <c r="X35" s="147"/>
      <c r="Y35" s="147"/>
      <c r="Z35" s="147"/>
      <c r="AA35" s="147"/>
      <c r="AB35" s="147"/>
      <c r="AC35" s="147"/>
      <c r="AD35" s="147"/>
      <c r="AE35" s="147"/>
      <c r="AF35" s="147"/>
      <c r="AG35" s="147"/>
      <c r="AH35" s="147"/>
      <c r="AI35" s="147"/>
      <c r="AJ35" s="148"/>
      <c r="AK35" s="146" t="str">
        <f>データ!AZ10</f>
        <v>R02</v>
      </c>
      <c r="AL35" s="147"/>
      <c r="AM35" s="147"/>
      <c r="AN35" s="147"/>
      <c r="AO35" s="147"/>
      <c r="AP35" s="147"/>
      <c r="AQ35" s="147"/>
      <c r="AR35" s="147"/>
      <c r="AS35" s="147"/>
      <c r="AT35" s="147"/>
      <c r="AU35" s="147"/>
      <c r="AV35" s="147"/>
      <c r="AW35" s="147"/>
      <c r="AX35" s="147"/>
      <c r="AY35" s="147"/>
      <c r="AZ35" s="147"/>
      <c r="BA35" s="147"/>
      <c r="BB35" s="147"/>
      <c r="BC35" s="148"/>
      <c r="BD35" s="146" t="str">
        <f>データ!BA10</f>
        <v>R03</v>
      </c>
      <c r="BE35" s="147"/>
      <c r="BF35" s="147"/>
      <c r="BG35" s="147"/>
      <c r="BH35" s="147"/>
      <c r="BI35" s="147"/>
      <c r="BJ35" s="147"/>
      <c r="BK35" s="147"/>
      <c r="BL35" s="147"/>
      <c r="BM35" s="147"/>
      <c r="BN35" s="147"/>
      <c r="BO35" s="147"/>
      <c r="BP35" s="147"/>
      <c r="BQ35" s="147"/>
      <c r="BR35" s="147"/>
      <c r="BS35" s="147"/>
      <c r="BT35" s="147"/>
      <c r="BU35" s="147"/>
      <c r="BV35" s="148"/>
      <c r="BW35" s="146" t="str">
        <f>データ!BB10</f>
        <v>R04</v>
      </c>
      <c r="BX35" s="147"/>
      <c r="BY35" s="147"/>
      <c r="BZ35" s="147"/>
      <c r="CA35" s="147"/>
      <c r="CB35" s="147"/>
      <c r="CC35" s="147"/>
      <c r="CD35" s="147"/>
      <c r="CE35" s="147"/>
      <c r="CF35" s="147"/>
      <c r="CG35" s="147"/>
      <c r="CH35" s="147"/>
      <c r="CI35" s="147"/>
      <c r="CJ35" s="147"/>
      <c r="CK35" s="147"/>
      <c r="CL35" s="147"/>
      <c r="CM35" s="147"/>
      <c r="CN35" s="147"/>
      <c r="CO35" s="148"/>
      <c r="CP35" s="146" t="str">
        <f>データ!BC10</f>
        <v>R05</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R01</v>
      </c>
      <c r="EC35" s="147"/>
      <c r="ED35" s="147"/>
      <c r="EE35" s="147"/>
      <c r="EF35" s="147"/>
      <c r="EG35" s="147"/>
      <c r="EH35" s="147"/>
      <c r="EI35" s="147"/>
      <c r="EJ35" s="147"/>
      <c r="EK35" s="147"/>
      <c r="EL35" s="147"/>
      <c r="EM35" s="147"/>
      <c r="EN35" s="147"/>
      <c r="EO35" s="147"/>
      <c r="EP35" s="147"/>
      <c r="EQ35" s="147"/>
      <c r="ER35" s="147"/>
      <c r="ES35" s="147"/>
      <c r="ET35" s="148"/>
      <c r="EU35" s="146" t="str">
        <f>データ!BK10</f>
        <v>R02</v>
      </c>
      <c r="EV35" s="147"/>
      <c r="EW35" s="147"/>
      <c r="EX35" s="147"/>
      <c r="EY35" s="147"/>
      <c r="EZ35" s="147"/>
      <c r="FA35" s="147"/>
      <c r="FB35" s="147"/>
      <c r="FC35" s="147"/>
      <c r="FD35" s="147"/>
      <c r="FE35" s="147"/>
      <c r="FF35" s="147"/>
      <c r="FG35" s="147"/>
      <c r="FH35" s="147"/>
      <c r="FI35" s="147"/>
      <c r="FJ35" s="147"/>
      <c r="FK35" s="147"/>
      <c r="FL35" s="147"/>
      <c r="FM35" s="148"/>
      <c r="FN35" s="146" t="str">
        <f>データ!BL10</f>
        <v>R03</v>
      </c>
      <c r="FO35" s="147"/>
      <c r="FP35" s="147"/>
      <c r="FQ35" s="147"/>
      <c r="FR35" s="147"/>
      <c r="FS35" s="147"/>
      <c r="FT35" s="147"/>
      <c r="FU35" s="147"/>
      <c r="FV35" s="147"/>
      <c r="FW35" s="147"/>
      <c r="FX35" s="147"/>
      <c r="FY35" s="147"/>
      <c r="FZ35" s="147"/>
      <c r="GA35" s="147"/>
      <c r="GB35" s="147"/>
      <c r="GC35" s="147"/>
      <c r="GD35" s="147"/>
      <c r="GE35" s="147"/>
      <c r="GF35" s="148"/>
      <c r="GG35" s="146" t="str">
        <f>データ!BM10</f>
        <v>R04</v>
      </c>
      <c r="GH35" s="147"/>
      <c r="GI35" s="147"/>
      <c r="GJ35" s="147"/>
      <c r="GK35" s="147"/>
      <c r="GL35" s="147"/>
      <c r="GM35" s="147"/>
      <c r="GN35" s="147"/>
      <c r="GO35" s="147"/>
      <c r="GP35" s="147"/>
      <c r="GQ35" s="147"/>
      <c r="GR35" s="147"/>
      <c r="GS35" s="147"/>
      <c r="GT35" s="147"/>
      <c r="GU35" s="147"/>
      <c r="GV35" s="147"/>
      <c r="GW35" s="147"/>
      <c r="GX35" s="147"/>
      <c r="GY35" s="148"/>
      <c r="GZ35" s="146" t="str">
        <f>データ!BN10</f>
        <v>R05</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R01</v>
      </c>
      <c r="IM35" s="147"/>
      <c r="IN35" s="147"/>
      <c r="IO35" s="147"/>
      <c r="IP35" s="147"/>
      <c r="IQ35" s="147"/>
      <c r="IR35" s="147"/>
      <c r="IS35" s="147"/>
      <c r="IT35" s="147"/>
      <c r="IU35" s="147"/>
      <c r="IV35" s="147"/>
      <c r="IW35" s="147"/>
      <c r="IX35" s="147"/>
      <c r="IY35" s="147"/>
      <c r="IZ35" s="147"/>
      <c r="JA35" s="147"/>
      <c r="JB35" s="147"/>
      <c r="JC35" s="147"/>
      <c r="JD35" s="148"/>
      <c r="JE35" s="146" t="str">
        <f>データ!BV10</f>
        <v>R02</v>
      </c>
      <c r="JF35" s="147"/>
      <c r="JG35" s="147"/>
      <c r="JH35" s="147"/>
      <c r="JI35" s="147"/>
      <c r="JJ35" s="147"/>
      <c r="JK35" s="147"/>
      <c r="JL35" s="147"/>
      <c r="JM35" s="147"/>
      <c r="JN35" s="147"/>
      <c r="JO35" s="147"/>
      <c r="JP35" s="147"/>
      <c r="JQ35" s="147"/>
      <c r="JR35" s="147"/>
      <c r="JS35" s="147"/>
      <c r="JT35" s="147"/>
      <c r="JU35" s="147"/>
      <c r="JV35" s="147"/>
      <c r="JW35" s="148"/>
      <c r="JX35" s="146" t="str">
        <f>データ!BW10</f>
        <v>R03</v>
      </c>
      <c r="JY35" s="147"/>
      <c r="JZ35" s="147"/>
      <c r="KA35" s="147"/>
      <c r="KB35" s="147"/>
      <c r="KC35" s="147"/>
      <c r="KD35" s="147"/>
      <c r="KE35" s="147"/>
      <c r="KF35" s="147"/>
      <c r="KG35" s="147"/>
      <c r="KH35" s="147"/>
      <c r="KI35" s="147"/>
      <c r="KJ35" s="147"/>
      <c r="KK35" s="147"/>
      <c r="KL35" s="147"/>
      <c r="KM35" s="147"/>
      <c r="KN35" s="147"/>
      <c r="KO35" s="147"/>
      <c r="KP35" s="148"/>
      <c r="KQ35" s="146" t="str">
        <f>データ!BX10</f>
        <v>R04</v>
      </c>
      <c r="KR35" s="147"/>
      <c r="KS35" s="147"/>
      <c r="KT35" s="147"/>
      <c r="KU35" s="147"/>
      <c r="KV35" s="147"/>
      <c r="KW35" s="147"/>
      <c r="KX35" s="147"/>
      <c r="KY35" s="147"/>
      <c r="KZ35" s="147"/>
      <c r="LA35" s="147"/>
      <c r="LB35" s="147"/>
      <c r="LC35" s="147"/>
      <c r="LD35" s="147"/>
      <c r="LE35" s="147"/>
      <c r="LF35" s="147"/>
      <c r="LG35" s="147"/>
      <c r="LH35" s="147"/>
      <c r="LI35" s="148"/>
      <c r="LJ35" s="146" t="str">
        <f>データ!BY10</f>
        <v>R05</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R01</v>
      </c>
      <c r="MW35" s="147"/>
      <c r="MX35" s="147"/>
      <c r="MY35" s="147"/>
      <c r="MZ35" s="147"/>
      <c r="NA35" s="147"/>
      <c r="NB35" s="147"/>
      <c r="NC35" s="147"/>
      <c r="ND35" s="147"/>
      <c r="NE35" s="147"/>
      <c r="NF35" s="147"/>
      <c r="NG35" s="147"/>
      <c r="NH35" s="147"/>
      <c r="NI35" s="147"/>
      <c r="NJ35" s="147"/>
      <c r="NK35" s="147"/>
      <c r="NL35" s="147"/>
      <c r="NM35" s="147"/>
      <c r="NN35" s="148"/>
      <c r="NO35" s="146" t="str">
        <f>データ!CG10</f>
        <v>R02</v>
      </c>
      <c r="NP35" s="147"/>
      <c r="NQ35" s="147"/>
      <c r="NR35" s="147"/>
      <c r="NS35" s="147"/>
      <c r="NT35" s="147"/>
      <c r="NU35" s="147"/>
      <c r="NV35" s="147"/>
      <c r="NW35" s="147"/>
      <c r="NX35" s="147"/>
      <c r="NY35" s="147"/>
      <c r="NZ35" s="147"/>
      <c r="OA35" s="147"/>
      <c r="OB35" s="147"/>
      <c r="OC35" s="147"/>
      <c r="OD35" s="147"/>
      <c r="OE35" s="147"/>
      <c r="OF35" s="147"/>
      <c r="OG35" s="148"/>
      <c r="OH35" s="146" t="str">
        <f>データ!CH10</f>
        <v>R03</v>
      </c>
      <c r="OI35" s="147"/>
      <c r="OJ35" s="147"/>
      <c r="OK35" s="147"/>
      <c r="OL35" s="147"/>
      <c r="OM35" s="147"/>
      <c r="ON35" s="147"/>
      <c r="OO35" s="147"/>
      <c r="OP35" s="147"/>
      <c r="OQ35" s="147"/>
      <c r="OR35" s="147"/>
      <c r="OS35" s="147"/>
      <c r="OT35" s="147"/>
      <c r="OU35" s="147"/>
      <c r="OV35" s="147"/>
      <c r="OW35" s="147"/>
      <c r="OX35" s="147"/>
      <c r="OY35" s="147"/>
      <c r="OZ35" s="148"/>
      <c r="PA35" s="146" t="str">
        <f>データ!CI10</f>
        <v>R04</v>
      </c>
      <c r="PB35" s="147"/>
      <c r="PC35" s="147"/>
      <c r="PD35" s="147"/>
      <c r="PE35" s="147"/>
      <c r="PF35" s="147"/>
      <c r="PG35" s="147"/>
      <c r="PH35" s="147"/>
      <c r="PI35" s="147"/>
      <c r="PJ35" s="147"/>
      <c r="PK35" s="147"/>
      <c r="PL35" s="147"/>
      <c r="PM35" s="147"/>
      <c r="PN35" s="147"/>
      <c r="PO35" s="147"/>
      <c r="PP35" s="147"/>
      <c r="PQ35" s="147"/>
      <c r="PR35" s="147"/>
      <c r="PS35" s="148"/>
      <c r="PT35" s="146" t="str">
        <f>データ!CJ10</f>
        <v>R05</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R01</v>
      </c>
      <c r="RH35" s="147"/>
      <c r="RI35" s="147"/>
      <c r="RJ35" s="147"/>
      <c r="RK35" s="147"/>
      <c r="RL35" s="147"/>
      <c r="RM35" s="147"/>
      <c r="RN35" s="147"/>
      <c r="RO35" s="147"/>
      <c r="RP35" s="147"/>
      <c r="RQ35" s="147"/>
      <c r="RR35" s="147"/>
      <c r="RS35" s="147"/>
      <c r="RT35" s="147"/>
      <c r="RU35" s="147"/>
      <c r="RV35" s="147"/>
      <c r="RW35" s="147"/>
      <c r="RX35" s="147"/>
      <c r="RY35" s="148"/>
      <c r="RZ35" s="146" t="str">
        <f>データ!CQ10</f>
        <v>R02</v>
      </c>
      <c r="SA35" s="147"/>
      <c r="SB35" s="147"/>
      <c r="SC35" s="147"/>
      <c r="SD35" s="147"/>
      <c r="SE35" s="147"/>
      <c r="SF35" s="147"/>
      <c r="SG35" s="147"/>
      <c r="SH35" s="147"/>
      <c r="SI35" s="147"/>
      <c r="SJ35" s="147"/>
      <c r="SK35" s="147"/>
      <c r="SL35" s="147"/>
      <c r="SM35" s="147"/>
      <c r="SN35" s="147"/>
      <c r="SO35" s="147"/>
      <c r="SP35" s="147"/>
      <c r="SQ35" s="147"/>
      <c r="SR35" s="148"/>
      <c r="SS35" s="146" t="str">
        <f>データ!CR10</f>
        <v>R03</v>
      </c>
      <c r="ST35" s="147"/>
      <c r="SU35" s="147"/>
      <c r="SV35" s="147"/>
      <c r="SW35" s="147"/>
      <c r="SX35" s="147"/>
      <c r="SY35" s="147"/>
      <c r="SZ35" s="147"/>
      <c r="TA35" s="147"/>
      <c r="TB35" s="147"/>
      <c r="TC35" s="147"/>
      <c r="TD35" s="147"/>
      <c r="TE35" s="147"/>
      <c r="TF35" s="147"/>
      <c r="TG35" s="147"/>
      <c r="TH35" s="147"/>
      <c r="TI35" s="147"/>
      <c r="TJ35" s="147"/>
      <c r="TK35" s="148"/>
      <c r="TL35" s="146" t="str">
        <f>データ!CS10</f>
        <v>R04</v>
      </c>
      <c r="TM35" s="147"/>
      <c r="TN35" s="147"/>
      <c r="TO35" s="147"/>
      <c r="TP35" s="147"/>
      <c r="TQ35" s="147"/>
      <c r="TR35" s="147"/>
      <c r="TS35" s="147"/>
      <c r="TT35" s="147"/>
      <c r="TU35" s="147"/>
      <c r="TV35" s="147"/>
      <c r="TW35" s="147"/>
      <c r="TX35" s="147"/>
      <c r="TY35" s="147"/>
      <c r="TZ35" s="147"/>
      <c r="UA35" s="147"/>
      <c r="UB35" s="147"/>
      <c r="UC35" s="147"/>
      <c r="UD35" s="148"/>
      <c r="UE35" s="146" t="str">
        <f>データ!CT10</f>
        <v>R05</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15">
      <c r="A36" s="1"/>
      <c r="B36" s="11"/>
      <c r="C36" s="12"/>
      <c r="D36" s="12"/>
      <c r="E36" s="12"/>
      <c r="F36" s="149" t="s">
        <v>30</v>
      </c>
      <c r="G36" s="150"/>
      <c r="H36" s="150"/>
      <c r="I36" s="150"/>
      <c r="J36" s="150"/>
      <c r="K36" s="150"/>
      <c r="L36" s="150"/>
      <c r="M36" s="150"/>
      <c r="N36" s="150"/>
      <c r="O36" s="150"/>
      <c r="P36" s="150"/>
      <c r="Q36" s="151"/>
      <c r="R36" s="152">
        <f>データ!AY11</f>
        <v>241.5</v>
      </c>
      <c r="S36" s="153"/>
      <c r="T36" s="153"/>
      <c r="U36" s="153"/>
      <c r="V36" s="153"/>
      <c r="W36" s="153"/>
      <c r="X36" s="153"/>
      <c r="Y36" s="153"/>
      <c r="Z36" s="153"/>
      <c r="AA36" s="153"/>
      <c r="AB36" s="153"/>
      <c r="AC36" s="153"/>
      <c r="AD36" s="153"/>
      <c r="AE36" s="153"/>
      <c r="AF36" s="153"/>
      <c r="AG36" s="153"/>
      <c r="AH36" s="153"/>
      <c r="AI36" s="153"/>
      <c r="AJ36" s="154"/>
      <c r="AK36" s="152">
        <f>データ!AZ11</f>
        <v>247.5</v>
      </c>
      <c r="AL36" s="153"/>
      <c r="AM36" s="153"/>
      <c r="AN36" s="153"/>
      <c r="AO36" s="153"/>
      <c r="AP36" s="153"/>
      <c r="AQ36" s="153"/>
      <c r="AR36" s="153"/>
      <c r="AS36" s="153"/>
      <c r="AT36" s="153"/>
      <c r="AU36" s="153"/>
      <c r="AV36" s="153"/>
      <c r="AW36" s="153"/>
      <c r="AX36" s="153"/>
      <c r="AY36" s="153"/>
      <c r="AZ36" s="153"/>
      <c r="BA36" s="153"/>
      <c r="BB36" s="153"/>
      <c r="BC36" s="154"/>
      <c r="BD36" s="152">
        <f>データ!BA11</f>
        <v>258.60000000000002</v>
      </c>
      <c r="BE36" s="153"/>
      <c r="BF36" s="153"/>
      <c r="BG36" s="153"/>
      <c r="BH36" s="153"/>
      <c r="BI36" s="153"/>
      <c r="BJ36" s="153"/>
      <c r="BK36" s="153"/>
      <c r="BL36" s="153"/>
      <c r="BM36" s="153"/>
      <c r="BN36" s="153"/>
      <c r="BO36" s="153"/>
      <c r="BP36" s="153"/>
      <c r="BQ36" s="153"/>
      <c r="BR36" s="153"/>
      <c r="BS36" s="153"/>
      <c r="BT36" s="153"/>
      <c r="BU36" s="153"/>
      <c r="BV36" s="154"/>
      <c r="BW36" s="152">
        <f>データ!BB11</f>
        <v>252.4</v>
      </c>
      <c r="BX36" s="153"/>
      <c r="BY36" s="153"/>
      <c r="BZ36" s="153"/>
      <c r="CA36" s="153"/>
      <c r="CB36" s="153"/>
      <c r="CC36" s="153"/>
      <c r="CD36" s="153"/>
      <c r="CE36" s="153"/>
      <c r="CF36" s="153"/>
      <c r="CG36" s="153"/>
      <c r="CH36" s="153"/>
      <c r="CI36" s="153"/>
      <c r="CJ36" s="153"/>
      <c r="CK36" s="153"/>
      <c r="CL36" s="153"/>
      <c r="CM36" s="153"/>
      <c r="CN36" s="153"/>
      <c r="CO36" s="154"/>
      <c r="CP36" s="152">
        <f>データ!BC11</f>
        <v>267</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30</v>
      </c>
      <c r="DQ36" s="150"/>
      <c r="DR36" s="150"/>
      <c r="DS36" s="150"/>
      <c r="DT36" s="150"/>
      <c r="DU36" s="150"/>
      <c r="DV36" s="150"/>
      <c r="DW36" s="150"/>
      <c r="DX36" s="150"/>
      <c r="DY36" s="150"/>
      <c r="DZ36" s="150"/>
      <c r="EA36" s="151"/>
      <c r="EB36" s="152">
        <f>データ!BJ11</f>
        <v>255.3</v>
      </c>
      <c r="EC36" s="153"/>
      <c r="ED36" s="153"/>
      <c r="EE36" s="153"/>
      <c r="EF36" s="153"/>
      <c r="EG36" s="153"/>
      <c r="EH36" s="153"/>
      <c r="EI36" s="153"/>
      <c r="EJ36" s="153"/>
      <c r="EK36" s="153"/>
      <c r="EL36" s="153"/>
      <c r="EM36" s="153"/>
      <c r="EN36" s="153"/>
      <c r="EO36" s="153"/>
      <c r="EP36" s="153"/>
      <c r="EQ36" s="153"/>
      <c r="ER36" s="153"/>
      <c r="ES36" s="153"/>
      <c r="ET36" s="154"/>
      <c r="EU36" s="152">
        <f>データ!BK11</f>
        <v>260.60000000000002</v>
      </c>
      <c r="EV36" s="153"/>
      <c r="EW36" s="153"/>
      <c r="EX36" s="153"/>
      <c r="EY36" s="153"/>
      <c r="EZ36" s="153"/>
      <c r="FA36" s="153"/>
      <c r="FB36" s="153"/>
      <c r="FC36" s="153"/>
      <c r="FD36" s="153"/>
      <c r="FE36" s="153"/>
      <c r="FF36" s="153"/>
      <c r="FG36" s="153"/>
      <c r="FH36" s="153"/>
      <c r="FI36" s="153"/>
      <c r="FJ36" s="153"/>
      <c r="FK36" s="153"/>
      <c r="FL36" s="153"/>
      <c r="FM36" s="154"/>
      <c r="FN36" s="152">
        <f>データ!BL11</f>
        <v>270.89999999999998</v>
      </c>
      <c r="FO36" s="153"/>
      <c r="FP36" s="153"/>
      <c r="FQ36" s="153"/>
      <c r="FR36" s="153"/>
      <c r="FS36" s="153"/>
      <c r="FT36" s="153"/>
      <c r="FU36" s="153"/>
      <c r="FV36" s="153"/>
      <c r="FW36" s="153"/>
      <c r="FX36" s="153"/>
      <c r="FY36" s="153"/>
      <c r="FZ36" s="153"/>
      <c r="GA36" s="153"/>
      <c r="GB36" s="153"/>
      <c r="GC36" s="153"/>
      <c r="GD36" s="153"/>
      <c r="GE36" s="153"/>
      <c r="GF36" s="154"/>
      <c r="GG36" s="152">
        <f>データ!BM11</f>
        <v>263.3</v>
      </c>
      <c r="GH36" s="153"/>
      <c r="GI36" s="153"/>
      <c r="GJ36" s="153"/>
      <c r="GK36" s="153"/>
      <c r="GL36" s="153"/>
      <c r="GM36" s="153"/>
      <c r="GN36" s="153"/>
      <c r="GO36" s="153"/>
      <c r="GP36" s="153"/>
      <c r="GQ36" s="153"/>
      <c r="GR36" s="153"/>
      <c r="GS36" s="153"/>
      <c r="GT36" s="153"/>
      <c r="GU36" s="153"/>
      <c r="GV36" s="153"/>
      <c r="GW36" s="153"/>
      <c r="GX36" s="153"/>
      <c r="GY36" s="154"/>
      <c r="GZ36" s="152">
        <f>データ!BN11</f>
        <v>277.2</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30</v>
      </c>
      <c r="IA36" s="150"/>
      <c r="IB36" s="150"/>
      <c r="IC36" s="150"/>
      <c r="ID36" s="150"/>
      <c r="IE36" s="150"/>
      <c r="IF36" s="150"/>
      <c r="IG36" s="150"/>
      <c r="IH36" s="150"/>
      <c r="II36" s="150"/>
      <c r="IJ36" s="150"/>
      <c r="IK36" s="151"/>
      <c r="IL36" s="152">
        <f>データ!BU11</f>
        <v>491.7</v>
      </c>
      <c r="IM36" s="153"/>
      <c r="IN36" s="153"/>
      <c r="IO36" s="153"/>
      <c r="IP36" s="153"/>
      <c r="IQ36" s="153"/>
      <c r="IR36" s="153"/>
      <c r="IS36" s="153"/>
      <c r="IT36" s="153"/>
      <c r="IU36" s="153"/>
      <c r="IV36" s="153"/>
      <c r="IW36" s="153"/>
      <c r="IX36" s="153"/>
      <c r="IY36" s="153"/>
      <c r="IZ36" s="153"/>
      <c r="JA36" s="153"/>
      <c r="JB36" s="153"/>
      <c r="JC36" s="153"/>
      <c r="JD36" s="154"/>
      <c r="JE36" s="152">
        <f>データ!BV11</f>
        <v>493.2</v>
      </c>
      <c r="JF36" s="153"/>
      <c r="JG36" s="153"/>
      <c r="JH36" s="153"/>
      <c r="JI36" s="153"/>
      <c r="JJ36" s="153"/>
      <c r="JK36" s="153"/>
      <c r="JL36" s="153"/>
      <c r="JM36" s="153"/>
      <c r="JN36" s="153"/>
      <c r="JO36" s="153"/>
      <c r="JP36" s="153"/>
      <c r="JQ36" s="153"/>
      <c r="JR36" s="153"/>
      <c r="JS36" s="153"/>
      <c r="JT36" s="153"/>
      <c r="JU36" s="153"/>
      <c r="JV36" s="153"/>
      <c r="JW36" s="154"/>
      <c r="JX36" s="152">
        <f>データ!BW11</f>
        <v>516.6</v>
      </c>
      <c r="JY36" s="153"/>
      <c r="JZ36" s="153"/>
      <c r="KA36" s="153"/>
      <c r="KB36" s="153"/>
      <c r="KC36" s="153"/>
      <c r="KD36" s="153"/>
      <c r="KE36" s="153"/>
      <c r="KF36" s="153"/>
      <c r="KG36" s="153"/>
      <c r="KH36" s="153"/>
      <c r="KI36" s="153"/>
      <c r="KJ36" s="153"/>
      <c r="KK36" s="153"/>
      <c r="KL36" s="153"/>
      <c r="KM36" s="153"/>
      <c r="KN36" s="153"/>
      <c r="KO36" s="153"/>
      <c r="KP36" s="154"/>
      <c r="KQ36" s="152">
        <f>データ!BX11</f>
        <v>542.6</v>
      </c>
      <c r="KR36" s="153"/>
      <c r="KS36" s="153"/>
      <c r="KT36" s="153"/>
      <c r="KU36" s="153"/>
      <c r="KV36" s="153"/>
      <c r="KW36" s="153"/>
      <c r="KX36" s="153"/>
      <c r="KY36" s="153"/>
      <c r="KZ36" s="153"/>
      <c r="LA36" s="153"/>
      <c r="LB36" s="153"/>
      <c r="LC36" s="153"/>
      <c r="LD36" s="153"/>
      <c r="LE36" s="153"/>
      <c r="LF36" s="153"/>
      <c r="LG36" s="153"/>
      <c r="LH36" s="153"/>
      <c r="LI36" s="154"/>
      <c r="LJ36" s="152">
        <f>データ!BY11</f>
        <v>573</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30</v>
      </c>
      <c r="MK36" s="150"/>
      <c r="ML36" s="150"/>
      <c r="MM36" s="150"/>
      <c r="MN36" s="150"/>
      <c r="MO36" s="150"/>
      <c r="MP36" s="150"/>
      <c r="MQ36" s="150"/>
      <c r="MR36" s="150"/>
      <c r="MS36" s="150"/>
      <c r="MT36" s="150"/>
      <c r="MU36" s="151"/>
      <c r="MV36" s="152">
        <f>データ!CF11</f>
        <v>14910</v>
      </c>
      <c r="MW36" s="153"/>
      <c r="MX36" s="153"/>
      <c r="MY36" s="153"/>
      <c r="MZ36" s="153"/>
      <c r="NA36" s="153"/>
      <c r="NB36" s="153"/>
      <c r="NC36" s="153"/>
      <c r="ND36" s="153"/>
      <c r="NE36" s="153"/>
      <c r="NF36" s="153"/>
      <c r="NG36" s="153"/>
      <c r="NH36" s="153"/>
      <c r="NI36" s="153"/>
      <c r="NJ36" s="153"/>
      <c r="NK36" s="153"/>
      <c r="NL36" s="153"/>
      <c r="NM36" s="153"/>
      <c r="NN36" s="154"/>
      <c r="NO36" s="152">
        <f>データ!CG11</f>
        <v>14556.6</v>
      </c>
      <c r="NP36" s="153"/>
      <c r="NQ36" s="153"/>
      <c r="NR36" s="153"/>
      <c r="NS36" s="153"/>
      <c r="NT36" s="153"/>
      <c r="NU36" s="153"/>
      <c r="NV36" s="153"/>
      <c r="NW36" s="153"/>
      <c r="NX36" s="153"/>
      <c r="NY36" s="153"/>
      <c r="NZ36" s="153"/>
      <c r="OA36" s="153"/>
      <c r="OB36" s="153"/>
      <c r="OC36" s="153"/>
      <c r="OD36" s="153"/>
      <c r="OE36" s="153"/>
      <c r="OF36" s="153"/>
      <c r="OG36" s="154"/>
      <c r="OH36" s="152">
        <f>データ!CH11</f>
        <v>13933.5</v>
      </c>
      <c r="OI36" s="153"/>
      <c r="OJ36" s="153"/>
      <c r="OK36" s="153"/>
      <c r="OL36" s="153"/>
      <c r="OM36" s="153"/>
      <c r="ON36" s="153"/>
      <c r="OO36" s="153"/>
      <c r="OP36" s="153"/>
      <c r="OQ36" s="153"/>
      <c r="OR36" s="153"/>
      <c r="OS36" s="153"/>
      <c r="OT36" s="153"/>
      <c r="OU36" s="153"/>
      <c r="OV36" s="153"/>
      <c r="OW36" s="153"/>
      <c r="OX36" s="153"/>
      <c r="OY36" s="153"/>
      <c r="OZ36" s="154"/>
      <c r="PA36" s="152">
        <f>データ!CI11</f>
        <v>14273.8</v>
      </c>
      <c r="PB36" s="153"/>
      <c r="PC36" s="153"/>
      <c r="PD36" s="153"/>
      <c r="PE36" s="153"/>
      <c r="PF36" s="153"/>
      <c r="PG36" s="153"/>
      <c r="PH36" s="153"/>
      <c r="PI36" s="153"/>
      <c r="PJ36" s="153"/>
      <c r="PK36" s="153"/>
      <c r="PL36" s="153"/>
      <c r="PM36" s="153"/>
      <c r="PN36" s="153"/>
      <c r="PO36" s="153"/>
      <c r="PP36" s="153"/>
      <c r="PQ36" s="153"/>
      <c r="PR36" s="153"/>
      <c r="PS36" s="154"/>
      <c r="PT36" s="152">
        <f>データ!CJ11</f>
        <v>13503.6</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30</v>
      </c>
      <c r="QV36" s="150"/>
      <c r="QW36" s="150"/>
      <c r="QX36" s="150"/>
      <c r="QY36" s="150"/>
      <c r="QZ36" s="150"/>
      <c r="RA36" s="150"/>
      <c r="RB36" s="150"/>
      <c r="RC36" s="150"/>
      <c r="RD36" s="150"/>
      <c r="RE36" s="150"/>
      <c r="RF36" s="151"/>
      <c r="RG36" s="155">
        <f>データ!CP11</f>
        <v>91823</v>
      </c>
      <c r="RH36" s="156"/>
      <c r="RI36" s="156"/>
      <c r="RJ36" s="156"/>
      <c r="RK36" s="156"/>
      <c r="RL36" s="156"/>
      <c r="RM36" s="156"/>
      <c r="RN36" s="156"/>
      <c r="RO36" s="156"/>
      <c r="RP36" s="156"/>
      <c r="RQ36" s="156"/>
      <c r="RR36" s="156"/>
      <c r="RS36" s="156"/>
      <c r="RT36" s="156"/>
      <c r="RU36" s="156"/>
      <c r="RV36" s="156"/>
      <c r="RW36" s="156"/>
      <c r="RX36" s="156"/>
      <c r="RY36" s="157"/>
      <c r="RZ36" s="155">
        <f>データ!CQ11</f>
        <v>92713</v>
      </c>
      <c r="SA36" s="156"/>
      <c r="SB36" s="156"/>
      <c r="SC36" s="156"/>
      <c r="SD36" s="156"/>
      <c r="SE36" s="156"/>
      <c r="SF36" s="156"/>
      <c r="SG36" s="156"/>
      <c r="SH36" s="156"/>
      <c r="SI36" s="156"/>
      <c r="SJ36" s="156"/>
      <c r="SK36" s="156"/>
      <c r="SL36" s="156"/>
      <c r="SM36" s="156"/>
      <c r="SN36" s="156"/>
      <c r="SO36" s="156"/>
      <c r="SP36" s="156"/>
      <c r="SQ36" s="156"/>
      <c r="SR36" s="157"/>
      <c r="SS36" s="155">
        <f>データ!CR11</f>
        <v>97510</v>
      </c>
      <c r="ST36" s="156"/>
      <c r="SU36" s="156"/>
      <c r="SV36" s="156"/>
      <c r="SW36" s="156"/>
      <c r="SX36" s="156"/>
      <c r="SY36" s="156"/>
      <c r="SZ36" s="156"/>
      <c r="TA36" s="156"/>
      <c r="TB36" s="156"/>
      <c r="TC36" s="156"/>
      <c r="TD36" s="156"/>
      <c r="TE36" s="156"/>
      <c r="TF36" s="156"/>
      <c r="TG36" s="156"/>
      <c r="TH36" s="156"/>
      <c r="TI36" s="156"/>
      <c r="TJ36" s="156"/>
      <c r="TK36" s="157"/>
      <c r="TL36" s="155">
        <f>データ!CS11</f>
        <v>94092</v>
      </c>
      <c r="TM36" s="156"/>
      <c r="TN36" s="156"/>
      <c r="TO36" s="156"/>
      <c r="TP36" s="156"/>
      <c r="TQ36" s="156"/>
      <c r="TR36" s="156"/>
      <c r="TS36" s="156"/>
      <c r="TT36" s="156"/>
      <c r="TU36" s="156"/>
      <c r="TV36" s="156"/>
      <c r="TW36" s="156"/>
      <c r="TX36" s="156"/>
      <c r="TY36" s="156"/>
      <c r="TZ36" s="156"/>
      <c r="UA36" s="156"/>
      <c r="UB36" s="156"/>
      <c r="UC36" s="156"/>
      <c r="UD36" s="157"/>
      <c r="UE36" s="155">
        <f>データ!CT11</f>
        <v>99316</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15">
      <c r="A37" s="1"/>
      <c r="B37" s="11"/>
      <c r="C37" s="12"/>
      <c r="D37" s="12"/>
      <c r="E37" s="12"/>
      <c r="F37" s="149" t="s">
        <v>31</v>
      </c>
      <c r="G37" s="150"/>
      <c r="H37" s="150"/>
      <c r="I37" s="150"/>
      <c r="J37" s="150"/>
      <c r="K37" s="150"/>
      <c r="L37" s="150"/>
      <c r="M37" s="150"/>
      <c r="N37" s="150"/>
      <c r="O37" s="150"/>
      <c r="P37" s="150"/>
      <c r="Q37" s="151"/>
      <c r="R37" s="152">
        <f>データ!AY12</f>
        <v>130.19999999999999</v>
      </c>
      <c r="S37" s="153"/>
      <c r="T37" s="153"/>
      <c r="U37" s="153"/>
      <c r="V37" s="153"/>
      <c r="W37" s="153"/>
      <c r="X37" s="153"/>
      <c r="Y37" s="153"/>
      <c r="Z37" s="153"/>
      <c r="AA37" s="153"/>
      <c r="AB37" s="153"/>
      <c r="AC37" s="153"/>
      <c r="AD37" s="153"/>
      <c r="AE37" s="153"/>
      <c r="AF37" s="153"/>
      <c r="AG37" s="153"/>
      <c r="AH37" s="153"/>
      <c r="AI37" s="153"/>
      <c r="AJ37" s="154"/>
      <c r="AK37" s="152">
        <f>データ!AZ12</f>
        <v>134.6</v>
      </c>
      <c r="AL37" s="153"/>
      <c r="AM37" s="153"/>
      <c r="AN37" s="153"/>
      <c r="AO37" s="153"/>
      <c r="AP37" s="153"/>
      <c r="AQ37" s="153"/>
      <c r="AR37" s="153"/>
      <c r="AS37" s="153"/>
      <c r="AT37" s="153"/>
      <c r="AU37" s="153"/>
      <c r="AV37" s="153"/>
      <c r="AW37" s="153"/>
      <c r="AX37" s="153"/>
      <c r="AY37" s="153"/>
      <c r="AZ37" s="153"/>
      <c r="BA37" s="153"/>
      <c r="BB37" s="153"/>
      <c r="BC37" s="154"/>
      <c r="BD37" s="152">
        <f>データ!BA12</f>
        <v>131.19999999999999</v>
      </c>
      <c r="BE37" s="153"/>
      <c r="BF37" s="153"/>
      <c r="BG37" s="153"/>
      <c r="BH37" s="153"/>
      <c r="BI37" s="153"/>
      <c r="BJ37" s="153"/>
      <c r="BK37" s="153"/>
      <c r="BL37" s="153"/>
      <c r="BM37" s="153"/>
      <c r="BN37" s="153"/>
      <c r="BO37" s="153"/>
      <c r="BP37" s="153"/>
      <c r="BQ37" s="153"/>
      <c r="BR37" s="153"/>
      <c r="BS37" s="153"/>
      <c r="BT37" s="153"/>
      <c r="BU37" s="153"/>
      <c r="BV37" s="154"/>
      <c r="BW37" s="152">
        <f>データ!BB12</f>
        <v>130.30000000000001</v>
      </c>
      <c r="BX37" s="153"/>
      <c r="BY37" s="153"/>
      <c r="BZ37" s="153"/>
      <c r="CA37" s="153"/>
      <c r="CB37" s="153"/>
      <c r="CC37" s="153"/>
      <c r="CD37" s="153"/>
      <c r="CE37" s="153"/>
      <c r="CF37" s="153"/>
      <c r="CG37" s="153"/>
      <c r="CH37" s="153"/>
      <c r="CI37" s="153"/>
      <c r="CJ37" s="153"/>
      <c r="CK37" s="153"/>
      <c r="CL37" s="153"/>
      <c r="CM37" s="153"/>
      <c r="CN37" s="153"/>
      <c r="CO37" s="154"/>
      <c r="CP37" s="152">
        <f>データ!BC12</f>
        <v>143</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31</v>
      </c>
      <c r="DQ37" s="150"/>
      <c r="DR37" s="150"/>
      <c r="DS37" s="150"/>
      <c r="DT37" s="150"/>
      <c r="DU37" s="150"/>
      <c r="DV37" s="150"/>
      <c r="DW37" s="150"/>
      <c r="DX37" s="150"/>
      <c r="DY37" s="150"/>
      <c r="DZ37" s="150"/>
      <c r="EA37" s="151"/>
      <c r="EB37" s="152">
        <f>データ!BJ12</f>
        <v>129.30000000000001</v>
      </c>
      <c r="EC37" s="153"/>
      <c r="ED37" s="153"/>
      <c r="EE37" s="153"/>
      <c r="EF37" s="153"/>
      <c r="EG37" s="153"/>
      <c r="EH37" s="153"/>
      <c r="EI37" s="153"/>
      <c r="EJ37" s="153"/>
      <c r="EK37" s="153"/>
      <c r="EL37" s="153"/>
      <c r="EM37" s="153"/>
      <c r="EN37" s="153"/>
      <c r="EO37" s="153"/>
      <c r="EP37" s="153"/>
      <c r="EQ37" s="153"/>
      <c r="ER37" s="153"/>
      <c r="ES37" s="153"/>
      <c r="ET37" s="154"/>
      <c r="EU37" s="152">
        <f>データ!BK12</f>
        <v>133.80000000000001</v>
      </c>
      <c r="EV37" s="153"/>
      <c r="EW37" s="153"/>
      <c r="EX37" s="153"/>
      <c r="EY37" s="153"/>
      <c r="EZ37" s="153"/>
      <c r="FA37" s="153"/>
      <c r="FB37" s="153"/>
      <c r="FC37" s="153"/>
      <c r="FD37" s="153"/>
      <c r="FE37" s="153"/>
      <c r="FF37" s="153"/>
      <c r="FG37" s="153"/>
      <c r="FH37" s="153"/>
      <c r="FI37" s="153"/>
      <c r="FJ37" s="153"/>
      <c r="FK37" s="153"/>
      <c r="FL37" s="153"/>
      <c r="FM37" s="154"/>
      <c r="FN37" s="152">
        <f>データ!BL12</f>
        <v>130.19999999999999</v>
      </c>
      <c r="FO37" s="153"/>
      <c r="FP37" s="153"/>
      <c r="FQ37" s="153"/>
      <c r="FR37" s="153"/>
      <c r="FS37" s="153"/>
      <c r="FT37" s="153"/>
      <c r="FU37" s="153"/>
      <c r="FV37" s="153"/>
      <c r="FW37" s="153"/>
      <c r="FX37" s="153"/>
      <c r="FY37" s="153"/>
      <c r="FZ37" s="153"/>
      <c r="GA37" s="153"/>
      <c r="GB37" s="153"/>
      <c r="GC37" s="153"/>
      <c r="GD37" s="153"/>
      <c r="GE37" s="153"/>
      <c r="GF37" s="154"/>
      <c r="GG37" s="152">
        <f>データ!BM12</f>
        <v>129.30000000000001</v>
      </c>
      <c r="GH37" s="153"/>
      <c r="GI37" s="153"/>
      <c r="GJ37" s="153"/>
      <c r="GK37" s="153"/>
      <c r="GL37" s="153"/>
      <c r="GM37" s="153"/>
      <c r="GN37" s="153"/>
      <c r="GO37" s="153"/>
      <c r="GP37" s="153"/>
      <c r="GQ37" s="153"/>
      <c r="GR37" s="153"/>
      <c r="GS37" s="153"/>
      <c r="GT37" s="153"/>
      <c r="GU37" s="153"/>
      <c r="GV37" s="153"/>
      <c r="GW37" s="153"/>
      <c r="GX37" s="153"/>
      <c r="GY37" s="154"/>
      <c r="GZ37" s="152">
        <f>データ!BN12</f>
        <v>143</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31</v>
      </c>
      <c r="IA37" s="150"/>
      <c r="IB37" s="150"/>
      <c r="IC37" s="150"/>
      <c r="ID37" s="150"/>
      <c r="IE37" s="150"/>
      <c r="IF37" s="150"/>
      <c r="IG37" s="150"/>
      <c r="IH37" s="150"/>
      <c r="II37" s="150"/>
      <c r="IJ37" s="150"/>
      <c r="IK37" s="151"/>
      <c r="IL37" s="152">
        <f>データ!BU12</f>
        <v>763.6</v>
      </c>
      <c r="IM37" s="153"/>
      <c r="IN37" s="153"/>
      <c r="IO37" s="153"/>
      <c r="IP37" s="153"/>
      <c r="IQ37" s="153"/>
      <c r="IR37" s="153"/>
      <c r="IS37" s="153"/>
      <c r="IT37" s="153"/>
      <c r="IU37" s="153"/>
      <c r="IV37" s="153"/>
      <c r="IW37" s="153"/>
      <c r="IX37" s="153"/>
      <c r="IY37" s="153"/>
      <c r="IZ37" s="153"/>
      <c r="JA37" s="153"/>
      <c r="JB37" s="153"/>
      <c r="JC37" s="153"/>
      <c r="JD37" s="154"/>
      <c r="JE37" s="152">
        <f>データ!BV12</f>
        <v>666.3</v>
      </c>
      <c r="JF37" s="153"/>
      <c r="JG37" s="153"/>
      <c r="JH37" s="153"/>
      <c r="JI37" s="153"/>
      <c r="JJ37" s="153"/>
      <c r="JK37" s="153"/>
      <c r="JL37" s="153"/>
      <c r="JM37" s="153"/>
      <c r="JN37" s="153"/>
      <c r="JO37" s="153"/>
      <c r="JP37" s="153"/>
      <c r="JQ37" s="153"/>
      <c r="JR37" s="153"/>
      <c r="JS37" s="153"/>
      <c r="JT37" s="153"/>
      <c r="JU37" s="153"/>
      <c r="JV37" s="153"/>
      <c r="JW37" s="154"/>
      <c r="JX37" s="152">
        <f>データ!BW12</f>
        <v>836.7</v>
      </c>
      <c r="JY37" s="153"/>
      <c r="JZ37" s="153"/>
      <c r="KA37" s="153"/>
      <c r="KB37" s="153"/>
      <c r="KC37" s="153"/>
      <c r="KD37" s="153"/>
      <c r="KE37" s="153"/>
      <c r="KF37" s="153"/>
      <c r="KG37" s="153"/>
      <c r="KH37" s="153"/>
      <c r="KI37" s="153"/>
      <c r="KJ37" s="153"/>
      <c r="KK37" s="153"/>
      <c r="KL37" s="153"/>
      <c r="KM37" s="153"/>
      <c r="KN37" s="153"/>
      <c r="KO37" s="153"/>
      <c r="KP37" s="154"/>
      <c r="KQ37" s="152">
        <f>データ!BX12</f>
        <v>816.6</v>
      </c>
      <c r="KR37" s="153"/>
      <c r="KS37" s="153"/>
      <c r="KT37" s="153"/>
      <c r="KU37" s="153"/>
      <c r="KV37" s="153"/>
      <c r="KW37" s="153"/>
      <c r="KX37" s="153"/>
      <c r="KY37" s="153"/>
      <c r="KZ37" s="153"/>
      <c r="LA37" s="153"/>
      <c r="LB37" s="153"/>
      <c r="LC37" s="153"/>
      <c r="LD37" s="153"/>
      <c r="LE37" s="153"/>
      <c r="LF37" s="153"/>
      <c r="LG37" s="153"/>
      <c r="LH37" s="153"/>
      <c r="LI37" s="154"/>
      <c r="LJ37" s="152">
        <f>データ!BY12</f>
        <v>655.8</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31</v>
      </c>
      <c r="MK37" s="150"/>
      <c r="ML37" s="150"/>
      <c r="MM37" s="150"/>
      <c r="MN37" s="150"/>
      <c r="MO37" s="150"/>
      <c r="MP37" s="150"/>
      <c r="MQ37" s="150"/>
      <c r="MR37" s="150"/>
      <c r="MS37" s="150"/>
      <c r="MT37" s="150"/>
      <c r="MU37" s="151"/>
      <c r="MV37" s="152">
        <f>データ!CF12</f>
        <v>9106</v>
      </c>
      <c r="MW37" s="153"/>
      <c r="MX37" s="153"/>
      <c r="MY37" s="153"/>
      <c r="MZ37" s="153"/>
      <c r="NA37" s="153"/>
      <c r="NB37" s="153"/>
      <c r="NC37" s="153"/>
      <c r="ND37" s="153"/>
      <c r="NE37" s="153"/>
      <c r="NF37" s="153"/>
      <c r="NG37" s="153"/>
      <c r="NH37" s="153"/>
      <c r="NI37" s="153"/>
      <c r="NJ37" s="153"/>
      <c r="NK37" s="153"/>
      <c r="NL37" s="153"/>
      <c r="NM37" s="153"/>
      <c r="NN37" s="154"/>
      <c r="NO37" s="152">
        <f>データ!CG12</f>
        <v>9268.1</v>
      </c>
      <c r="NP37" s="153"/>
      <c r="NQ37" s="153"/>
      <c r="NR37" s="153"/>
      <c r="NS37" s="153"/>
      <c r="NT37" s="153"/>
      <c r="NU37" s="153"/>
      <c r="NV37" s="153"/>
      <c r="NW37" s="153"/>
      <c r="NX37" s="153"/>
      <c r="NY37" s="153"/>
      <c r="NZ37" s="153"/>
      <c r="OA37" s="153"/>
      <c r="OB37" s="153"/>
      <c r="OC37" s="153"/>
      <c r="OD37" s="153"/>
      <c r="OE37" s="153"/>
      <c r="OF37" s="153"/>
      <c r="OG37" s="154"/>
      <c r="OH37" s="152">
        <f>データ!CH12</f>
        <v>9846.1</v>
      </c>
      <c r="OI37" s="153"/>
      <c r="OJ37" s="153"/>
      <c r="OK37" s="153"/>
      <c r="OL37" s="153"/>
      <c r="OM37" s="153"/>
      <c r="ON37" s="153"/>
      <c r="OO37" s="153"/>
      <c r="OP37" s="153"/>
      <c r="OQ37" s="153"/>
      <c r="OR37" s="153"/>
      <c r="OS37" s="153"/>
      <c r="OT37" s="153"/>
      <c r="OU37" s="153"/>
      <c r="OV37" s="153"/>
      <c r="OW37" s="153"/>
      <c r="OX37" s="153"/>
      <c r="OY37" s="153"/>
      <c r="OZ37" s="154"/>
      <c r="PA37" s="152">
        <f>データ!CI12</f>
        <v>10480.4</v>
      </c>
      <c r="PB37" s="153"/>
      <c r="PC37" s="153"/>
      <c r="PD37" s="153"/>
      <c r="PE37" s="153"/>
      <c r="PF37" s="153"/>
      <c r="PG37" s="153"/>
      <c r="PH37" s="153"/>
      <c r="PI37" s="153"/>
      <c r="PJ37" s="153"/>
      <c r="PK37" s="153"/>
      <c r="PL37" s="153"/>
      <c r="PM37" s="153"/>
      <c r="PN37" s="153"/>
      <c r="PO37" s="153"/>
      <c r="PP37" s="153"/>
      <c r="PQ37" s="153"/>
      <c r="PR37" s="153"/>
      <c r="PS37" s="154"/>
      <c r="PT37" s="152">
        <f>データ!CJ12</f>
        <v>11251</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31</v>
      </c>
      <c r="QV37" s="150"/>
      <c r="QW37" s="150"/>
      <c r="QX37" s="150"/>
      <c r="QY37" s="150"/>
      <c r="QZ37" s="150"/>
      <c r="RA37" s="150"/>
      <c r="RB37" s="150"/>
      <c r="RC37" s="150"/>
      <c r="RD37" s="150"/>
      <c r="RE37" s="150"/>
      <c r="RF37" s="151"/>
      <c r="RG37" s="155">
        <f>データ!CP12</f>
        <v>1359753</v>
      </c>
      <c r="RH37" s="156"/>
      <c r="RI37" s="156"/>
      <c r="RJ37" s="156"/>
      <c r="RK37" s="156"/>
      <c r="RL37" s="156"/>
      <c r="RM37" s="156"/>
      <c r="RN37" s="156"/>
      <c r="RO37" s="156"/>
      <c r="RP37" s="156"/>
      <c r="RQ37" s="156"/>
      <c r="RR37" s="156"/>
      <c r="RS37" s="156"/>
      <c r="RT37" s="156"/>
      <c r="RU37" s="156"/>
      <c r="RV37" s="156"/>
      <c r="RW37" s="156"/>
      <c r="RX37" s="156"/>
      <c r="RY37" s="157"/>
      <c r="RZ37" s="155">
        <f>データ!CQ12</f>
        <v>1430009</v>
      </c>
      <c r="SA37" s="156"/>
      <c r="SB37" s="156"/>
      <c r="SC37" s="156"/>
      <c r="SD37" s="156"/>
      <c r="SE37" s="156"/>
      <c r="SF37" s="156"/>
      <c r="SG37" s="156"/>
      <c r="SH37" s="156"/>
      <c r="SI37" s="156"/>
      <c r="SJ37" s="156"/>
      <c r="SK37" s="156"/>
      <c r="SL37" s="156"/>
      <c r="SM37" s="156"/>
      <c r="SN37" s="156"/>
      <c r="SO37" s="156"/>
      <c r="SP37" s="156"/>
      <c r="SQ37" s="156"/>
      <c r="SR37" s="157"/>
      <c r="SS37" s="155">
        <f>データ!CR12</f>
        <v>1417603</v>
      </c>
      <c r="ST37" s="156"/>
      <c r="SU37" s="156"/>
      <c r="SV37" s="156"/>
      <c r="SW37" s="156"/>
      <c r="SX37" s="156"/>
      <c r="SY37" s="156"/>
      <c r="SZ37" s="156"/>
      <c r="TA37" s="156"/>
      <c r="TB37" s="156"/>
      <c r="TC37" s="156"/>
      <c r="TD37" s="156"/>
      <c r="TE37" s="156"/>
      <c r="TF37" s="156"/>
      <c r="TG37" s="156"/>
      <c r="TH37" s="156"/>
      <c r="TI37" s="156"/>
      <c r="TJ37" s="156"/>
      <c r="TK37" s="157"/>
      <c r="TL37" s="155">
        <f>データ!CS12</f>
        <v>1498744</v>
      </c>
      <c r="TM37" s="156"/>
      <c r="TN37" s="156"/>
      <c r="TO37" s="156"/>
      <c r="TP37" s="156"/>
      <c r="TQ37" s="156"/>
      <c r="TR37" s="156"/>
      <c r="TS37" s="156"/>
      <c r="TT37" s="156"/>
      <c r="TU37" s="156"/>
      <c r="TV37" s="156"/>
      <c r="TW37" s="156"/>
      <c r="TX37" s="156"/>
      <c r="TY37" s="156"/>
      <c r="TZ37" s="156"/>
      <c r="UA37" s="156"/>
      <c r="UB37" s="156"/>
      <c r="UC37" s="156"/>
      <c r="UD37" s="157"/>
      <c r="UE37" s="155">
        <f>データ!CT12</f>
        <v>1788378</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5" customHeight="1" x14ac:dyDescent="0.15">
      <c r="A40" s="1"/>
      <c r="B40" s="167" t="s">
        <v>32</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33</v>
      </c>
      <c r="VE40" s="159"/>
      <c r="VF40" s="159"/>
      <c r="VG40" s="159"/>
      <c r="VH40" s="159"/>
      <c r="VI40" s="159"/>
      <c r="VJ40" s="160"/>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273</v>
      </c>
      <c r="VE41" s="111"/>
      <c r="VF41" s="111"/>
      <c r="VG41" s="111"/>
      <c r="VH41" s="111"/>
      <c r="VI41" s="111"/>
      <c r="VJ41" s="112"/>
    </row>
    <row r="42" spans="1:582" ht="29.45" customHeight="1" x14ac:dyDescent="0.15">
      <c r="A42" s="1"/>
      <c r="B42" s="161" t="s">
        <v>34</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35</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15">
      <c r="A55" s="1"/>
      <c r="B55" s="28"/>
      <c r="C55" s="1"/>
      <c r="D55" s="1"/>
      <c r="E55" s="1"/>
      <c r="F55" s="1"/>
      <c r="G55" s="1"/>
      <c r="H55" s="12"/>
      <c r="I55" s="12"/>
      <c r="J55" s="12"/>
      <c r="K55" s="12"/>
      <c r="L55" s="12"/>
      <c r="M55" s="12"/>
      <c r="N55" s="12"/>
      <c r="O55" s="12"/>
      <c r="P55" s="12"/>
      <c r="Q55" s="12"/>
      <c r="R55" s="12"/>
      <c r="S55" s="12"/>
      <c r="T55" s="146" t="str">
        <f>データ!DA10</f>
        <v>R01</v>
      </c>
      <c r="U55" s="147"/>
      <c r="V55" s="147"/>
      <c r="W55" s="147"/>
      <c r="X55" s="147"/>
      <c r="Y55" s="147"/>
      <c r="Z55" s="147"/>
      <c r="AA55" s="147"/>
      <c r="AB55" s="147"/>
      <c r="AC55" s="147"/>
      <c r="AD55" s="147"/>
      <c r="AE55" s="147"/>
      <c r="AF55" s="147"/>
      <c r="AG55" s="147"/>
      <c r="AH55" s="147"/>
      <c r="AI55" s="147"/>
      <c r="AJ55" s="147"/>
      <c r="AK55" s="147"/>
      <c r="AL55" s="148"/>
      <c r="AM55" s="146" t="str">
        <f>データ!DB10</f>
        <v>R02</v>
      </c>
      <c r="AN55" s="147"/>
      <c r="AO55" s="147"/>
      <c r="AP55" s="147"/>
      <c r="AQ55" s="147"/>
      <c r="AR55" s="147"/>
      <c r="AS55" s="147"/>
      <c r="AT55" s="147"/>
      <c r="AU55" s="147"/>
      <c r="AV55" s="147"/>
      <c r="AW55" s="147"/>
      <c r="AX55" s="147"/>
      <c r="AY55" s="147"/>
      <c r="AZ55" s="147"/>
      <c r="BA55" s="147"/>
      <c r="BB55" s="147"/>
      <c r="BC55" s="147"/>
      <c r="BD55" s="147"/>
      <c r="BE55" s="148"/>
      <c r="BF55" s="146" t="str">
        <f>データ!DC10</f>
        <v>R03</v>
      </c>
      <c r="BG55" s="147"/>
      <c r="BH55" s="147"/>
      <c r="BI55" s="147"/>
      <c r="BJ55" s="147"/>
      <c r="BK55" s="147"/>
      <c r="BL55" s="147"/>
      <c r="BM55" s="147"/>
      <c r="BN55" s="147"/>
      <c r="BO55" s="147"/>
      <c r="BP55" s="147"/>
      <c r="BQ55" s="147"/>
      <c r="BR55" s="147"/>
      <c r="BS55" s="147"/>
      <c r="BT55" s="147"/>
      <c r="BU55" s="147"/>
      <c r="BV55" s="147"/>
      <c r="BW55" s="147"/>
      <c r="BX55" s="148"/>
      <c r="BY55" s="146" t="str">
        <f>データ!DD10</f>
        <v>R04</v>
      </c>
      <c r="BZ55" s="147"/>
      <c r="CA55" s="147"/>
      <c r="CB55" s="147"/>
      <c r="CC55" s="147"/>
      <c r="CD55" s="147"/>
      <c r="CE55" s="147"/>
      <c r="CF55" s="147"/>
      <c r="CG55" s="147"/>
      <c r="CH55" s="147"/>
      <c r="CI55" s="147"/>
      <c r="CJ55" s="147"/>
      <c r="CK55" s="147"/>
      <c r="CL55" s="147"/>
      <c r="CM55" s="147"/>
      <c r="CN55" s="147"/>
      <c r="CO55" s="147"/>
      <c r="CP55" s="147"/>
      <c r="CQ55" s="148"/>
      <c r="CR55" s="146" t="str">
        <f>データ!DE10</f>
        <v>R05</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R01</v>
      </c>
      <c r="EN55" s="166"/>
      <c r="EO55" s="166"/>
      <c r="EP55" s="166"/>
      <c r="EQ55" s="166"/>
      <c r="ER55" s="166"/>
      <c r="ES55" s="166"/>
      <c r="ET55" s="166"/>
      <c r="EU55" s="166"/>
      <c r="EV55" s="166"/>
      <c r="EW55" s="166"/>
      <c r="EX55" s="166"/>
      <c r="EY55" s="166"/>
      <c r="EZ55" s="166"/>
      <c r="FA55" s="166"/>
      <c r="FB55" s="166"/>
      <c r="FC55" s="166"/>
      <c r="FD55" s="166" t="str">
        <f>データ!FA10</f>
        <v>R02</v>
      </c>
      <c r="FE55" s="166"/>
      <c r="FF55" s="166"/>
      <c r="FG55" s="166"/>
      <c r="FH55" s="166"/>
      <c r="FI55" s="166"/>
      <c r="FJ55" s="166"/>
      <c r="FK55" s="166"/>
      <c r="FL55" s="166"/>
      <c r="FM55" s="166"/>
      <c r="FN55" s="166"/>
      <c r="FO55" s="166"/>
      <c r="FP55" s="166"/>
      <c r="FQ55" s="166"/>
      <c r="FR55" s="166"/>
      <c r="FS55" s="166"/>
      <c r="FT55" s="166"/>
      <c r="FU55" s="166" t="str">
        <f>データ!FB10</f>
        <v>R03</v>
      </c>
      <c r="FV55" s="166"/>
      <c r="FW55" s="166"/>
      <c r="FX55" s="166"/>
      <c r="FY55" s="166"/>
      <c r="FZ55" s="166"/>
      <c r="GA55" s="166"/>
      <c r="GB55" s="166"/>
      <c r="GC55" s="166"/>
      <c r="GD55" s="166"/>
      <c r="GE55" s="166"/>
      <c r="GF55" s="166"/>
      <c r="GG55" s="166"/>
      <c r="GH55" s="166"/>
      <c r="GI55" s="166"/>
      <c r="GJ55" s="166"/>
      <c r="GK55" s="166"/>
      <c r="GL55" s="166" t="str">
        <f>データ!FC10</f>
        <v>R04</v>
      </c>
      <c r="GM55" s="166"/>
      <c r="GN55" s="166"/>
      <c r="GO55" s="166"/>
      <c r="GP55" s="166"/>
      <c r="GQ55" s="166"/>
      <c r="GR55" s="166"/>
      <c r="GS55" s="166"/>
      <c r="GT55" s="166"/>
      <c r="GU55" s="166"/>
      <c r="GV55" s="166"/>
      <c r="GW55" s="166"/>
      <c r="GX55" s="166"/>
      <c r="GY55" s="166"/>
      <c r="GZ55" s="166"/>
      <c r="HA55" s="166"/>
      <c r="HB55" s="166"/>
      <c r="HC55" s="166" t="str">
        <f>データ!FD10</f>
        <v>R05</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R01</v>
      </c>
      <c r="IV55" s="166"/>
      <c r="IW55" s="166"/>
      <c r="IX55" s="166"/>
      <c r="IY55" s="166"/>
      <c r="IZ55" s="166"/>
      <c r="JA55" s="166"/>
      <c r="JB55" s="166"/>
      <c r="JC55" s="166"/>
      <c r="JD55" s="166"/>
      <c r="JE55" s="166"/>
      <c r="JF55" s="166"/>
      <c r="JG55" s="166"/>
      <c r="JH55" s="166"/>
      <c r="JI55" s="166"/>
      <c r="JJ55" s="166"/>
      <c r="JK55" s="166"/>
      <c r="JL55" s="166" t="str">
        <f>データ!GZ10</f>
        <v>R02</v>
      </c>
      <c r="JM55" s="166"/>
      <c r="JN55" s="166"/>
      <c r="JO55" s="166"/>
      <c r="JP55" s="166"/>
      <c r="JQ55" s="166"/>
      <c r="JR55" s="166"/>
      <c r="JS55" s="166"/>
      <c r="JT55" s="166"/>
      <c r="JU55" s="166"/>
      <c r="JV55" s="166"/>
      <c r="JW55" s="166"/>
      <c r="JX55" s="166"/>
      <c r="JY55" s="166"/>
      <c r="JZ55" s="166"/>
      <c r="KA55" s="166"/>
      <c r="KB55" s="166"/>
      <c r="KC55" s="166" t="str">
        <f>データ!HA10</f>
        <v>R03</v>
      </c>
      <c r="KD55" s="166"/>
      <c r="KE55" s="166"/>
      <c r="KF55" s="166"/>
      <c r="KG55" s="166"/>
      <c r="KH55" s="166"/>
      <c r="KI55" s="166"/>
      <c r="KJ55" s="166"/>
      <c r="KK55" s="166"/>
      <c r="KL55" s="166"/>
      <c r="KM55" s="166"/>
      <c r="KN55" s="166"/>
      <c r="KO55" s="166"/>
      <c r="KP55" s="166"/>
      <c r="KQ55" s="166"/>
      <c r="KR55" s="166"/>
      <c r="KS55" s="166"/>
      <c r="KT55" s="166" t="str">
        <f>データ!HB10</f>
        <v>R04</v>
      </c>
      <c r="KU55" s="166"/>
      <c r="KV55" s="166"/>
      <c r="KW55" s="166"/>
      <c r="KX55" s="166"/>
      <c r="KY55" s="166"/>
      <c r="KZ55" s="166"/>
      <c r="LA55" s="166"/>
      <c r="LB55" s="166"/>
      <c r="LC55" s="166"/>
      <c r="LD55" s="166"/>
      <c r="LE55" s="166"/>
      <c r="LF55" s="166"/>
      <c r="LG55" s="166"/>
      <c r="LH55" s="166"/>
      <c r="LI55" s="166"/>
      <c r="LJ55" s="166"/>
      <c r="LK55" s="166" t="str">
        <f>データ!HC10</f>
        <v>R05</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R01</v>
      </c>
      <c r="NE55" s="166"/>
      <c r="NF55" s="166"/>
      <c r="NG55" s="166"/>
      <c r="NH55" s="166"/>
      <c r="NI55" s="166"/>
      <c r="NJ55" s="166"/>
      <c r="NK55" s="166"/>
      <c r="NL55" s="166"/>
      <c r="NM55" s="166"/>
      <c r="NN55" s="166"/>
      <c r="NO55" s="166"/>
      <c r="NP55" s="166"/>
      <c r="NQ55" s="166"/>
      <c r="NR55" s="166"/>
      <c r="NS55" s="166"/>
      <c r="NT55" s="166"/>
      <c r="NU55" s="166" t="str">
        <f>データ!IY10</f>
        <v>R02</v>
      </c>
      <c r="NV55" s="166"/>
      <c r="NW55" s="166"/>
      <c r="NX55" s="166"/>
      <c r="NY55" s="166"/>
      <c r="NZ55" s="166"/>
      <c r="OA55" s="166"/>
      <c r="OB55" s="166"/>
      <c r="OC55" s="166"/>
      <c r="OD55" s="166"/>
      <c r="OE55" s="166"/>
      <c r="OF55" s="166"/>
      <c r="OG55" s="166"/>
      <c r="OH55" s="166"/>
      <c r="OI55" s="166"/>
      <c r="OJ55" s="166"/>
      <c r="OK55" s="166"/>
      <c r="OL55" s="166" t="str">
        <f>データ!IZ10</f>
        <v>R03</v>
      </c>
      <c r="OM55" s="166"/>
      <c r="ON55" s="166"/>
      <c r="OO55" s="166"/>
      <c r="OP55" s="166"/>
      <c r="OQ55" s="166"/>
      <c r="OR55" s="166"/>
      <c r="OS55" s="166"/>
      <c r="OT55" s="166"/>
      <c r="OU55" s="166"/>
      <c r="OV55" s="166"/>
      <c r="OW55" s="166"/>
      <c r="OX55" s="166"/>
      <c r="OY55" s="166"/>
      <c r="OZ55" s="166"/>
      <c r="PA55" s="166"/>
      <c r="PB55" s="166"/>
      <c r="PC55" s="166" t="str">
        <f>データ!JA10</f>
        <v>R04</v>
      </c>
      <c r="PD55" s="166"/>
      <c r="PE55" s="166"/>
      <c r="PF55" s="166"/>
      <c r="PG55" s="166"/>
      <c r="PH55" s="166"/>
      <c r="PI55" s="166"/>
      <c r="PJ55" s="166"/>
      <c r="PK55" s="166"/>
      <c r="PL55" s="166"/>
      <c r="PM55" s="166"/>
      <c r="PN55" s="166"/>
      <c r="PO55" s="166"/>
      <c r="PP55" s="166"/>
      <c r="PQ55" s="166"/>
      <c r="PR55" s="166"/>
      <c r="PS55" s="166"/>
      <c r="PT55" s="166" t="str">
        <f>データ!JB10</f>
        <v>R05</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R01</v>
      </c>
      <c r="RM55" s="166"/>
      <c r="RN55" s="166"/>
      <c r="RO55" s="166"/>
      <c r="RP55" s="166"/>
      <c r="RQ55" s="166"/>
      <c r="RR55" s="166"/>
      <c r="RS55" s="166"/>
      <c r="RT55" s="166"/>
      <c r="RU55" s="166"/>
      <c r="RV55" s="166"/>
      <c r="RW55" s="166"/>
      <c r="RX55" s="166"/>
      <c r="RY55" s="166"/>
      <c r="RZ55" s="166"/>
      <c r="SA55" s="166"/>
      <c r="SB55" s="166"/>
      <c r="SC55" s="166" t="str">
        <f>データ!KX10</f>
        <v>R02</v>
      </c>
      <c r="SD55" s="166"/>
      <c r="SE55" s="166"/>
      <c r="SF55" s="166"/>
      <c r="SG55" s="166"/>
      <c r="SH55" s="166"/>
      <c r="SI55" s="166"/>
      <c r="SJ55" s="166"/>
      <c r="SK55" s="166"/>
      <c r="SL55" s="166"/>
      <c r="SM55" s="166"/>
      <c r="SN55" s="166"/>
      <c r="SO55" s="166"/>
      <c r="SP55" s="166"/>
      <c r="SQ55" s="166"/>
      <c r="SR55" s="166"/>
      <c r="SS55" s="166"/>
      <c r="ST55" s="166" t="str">
        <f>データ!KY10</f>
        <v>R03</v>
      </c>
      <c r="SU55" s="166"/>
      <c r="SV55" s="166"/>
      <c r="SW55" s="166"/>
      <c r="SX55" s="166"/>
      <c r="SY55" s="166"/>
      <c r="SZ55" s="166"/>
      <c r="TA55" s="166"/>
      <c r="TB55" s="166"/>
      <c r="TC55" s="166"/>
      <c r="TD55" s="166"/>
      <c r="TE55" s="166"/>
      <c r="TF55" s="166"/>
      <c r="TG55" s="166"/>
      <c r="TH55" s="166"/>
      <c r="TI55" s="166"/>
      <c r="TJ55" s="166"/>
      <c r="TK55" s="166" t="str">
        <f>データ!KZ10</f>
        <v>R04</v>
      </c>
      <c r="TL55" s="166"/>
      <c r="TM55" s="166"/>
      <c r="TN55" s="166"/>
      <c r="TO55" s="166"/>
      <c r="TP55" s="166"/>
      <c r="TQ55" s="166"/>
      <c r="TR55" s="166"/>
      <c r="TS55" s="166"/>
      <c r="TT55" s="166"/>
      <c r="TU55" s="166"/>
      <c r="TV55" s="166"/>
      <c r="TW55" s="166"/>
      <c r="TX55" s="166"/>
      <c r="TY55" s="166"/>
      <c r="TZ55" s="166"/>
      <c r="UA55" s="166"/>
      <c r="UB55" s="166" t="str">
        <f>データ!LA10</f>
        <v>R05</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15">
      <c r="A56" s="1"/>
      <c r="B56" s="28"/>
      <c r="C56" s="1"/>
      <c r="D56" s="1"/>
      <c r="E56" s="1"/>
      <c r="F56" s="1"/>
      <c r="G56" s="1"/>
      <c r="H56" s="149" t="s">
        <v>30</v>
      </c>
      <c r="I56" s="150"/>
      <c r="J56" s="150"/>
      <c r="K56" s="150"/>
      <c r="L56" s="150"/>
      <c r="M56" s="150"/>
      <c r="N56" s="150"/>
      <c r="O56" s="150"/>
      <c r="P56" s="150"/>
      <c r="Q56" s="150"/>
      <c r="R56" s="150"/>
      <c r="S56" s="151"/>
      <c r="T56" s="152">
        <f>データ!DA11</f>
        <v>15.9</v>
      </c>
      <c r="U56" s="153"/>
      <c r="V56" s="153"/>
      <c r="W56" s="153"/>
      <c r="X56" s="153"/>
      <c r="Y56" s="153"/>
      <c r="Z56" s="153"/>
      <c r="AA56" s="153"/>
      <c r="AB56" s="153"/>
      <c r="AC56" s="153"/>
      <c r="AD56" s="153"/>
      <c r="AE56" s="153"/>
      <c r="AF56" s="153"/>
      <c r="AG56" s="153"/>
      <c r="AH56" s="153"/>
      <c r="AI56" s="153"/>
      <c r="AJ56" s="153"/>
      <c r="AK56" s="153"/>
      <c r="AL56" s="154"/>
      <c r="AM56" s="152">
        <f>データ!DB11</f>
        <v>15.9</v>
      </c>
      <c r="AN56" s="153"/>
      <c r="AO56" s="153"/>
      <c r="AP56" s="153"/>
      <c r="AQ56" s="153"/>
      <c r="AR56" s="153"/>
      <c r="AS56" s="153"/>
      <c r="AT56" s="153"/>
      <c r="AU56" s="153"/>
      <c r="AV56" s="153"/>
      <c r="AW56" s="153"/>
      <c r="AX56" s="153"/>
      <c r="AY56" s="153"/>
      <c r="AZ56" s="153"/>
      <c r="BA56" s="153"/>
      <c r="BB56" s="153"/>
      <c r="BC56" s="153"/>
      <c r="BD56" s="153"/>
      <c r="BE56" s="154"/>
      <c r="BF56" s="152">
        <f>データ!DC11</f>
        <v>16.8</v>
      </c>
      <c r="BG56" s="153"/>
      <c r="BH56" s="153"/>
      <c r="BI56" s="153"/>
      <c r="BJ56" s="153"/>
      <c r="BK56" s="153"/>
      <c r="BL56" s="153"/>
      <c r="BM56" s="153"/>
      <c r="BN56" s="153"/>
      <c r="BO56" s="153"/>
      <c r="BP56" s="153"/>
      <c r="BQ56" s="153"/>
      <c r="BR56" s="153"/>
      <c r="BS56" s="153"/>
      <c r="BT56" s="153"/>
      <c r="BU56" s="153"/>
      <c r="BV56" s="153"/>
      <c r="BW56" s="153"/>
      <c r="BX56" s="154"/>
      <c r="BY56" s="152">
        <f>データ!DD11</f>
        <v>16.2</v>
      </c>
      <c r="BZ56" s="153"/>
      <c r="CA56" s="153"/>
      <c r="CB56" s="153"/>
      <c r="CC56" s="153"/>
      <c r="CD56" s="153"/>
      <c r="CE56" s="153"/>
      <c r="CF56" s="153"/>
      <c r="CG56" s="153"/>
      <c r="CH56" s="153"/>
      <c r="CI56" s="153"/>
      <c r="CJ56" s="153"/>
      <c r="CK56" s="153"/>
      <c r="CL56" s="153"/>
      <c r="CM56" s="153"/>
      <c r="CN56" s="153"/>
      <c r="CO56" s="153"/>
      <c r="CP56" s="153"/>
      <c r="CQ56" s="154"/>
      <c r="CR56" s="152">
        <f>データ!DE11</f>
        <v>17</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30</v>
      </c>
      <c r="EB56" s="150"/>
      <c r="EC56" s="150"/>
      <c r="ED56" s="150"/>
      <c r="EE56" s="150"/>
      <c r="EF56" s="150"/>
      <c r="EG56" s="150"/>
      <c r="EH56" s="150"/>
      <c r="EI56" s="150"/>
      <c r="EJ56" s="150"/>
      <c r="EK56" s="150"/>
      <c r="EL56" s="151"/>
      <c r="EM56" s="170" t="str">
        <f>データ!EZ11</f>
        <v>-</v>
      </c>
      <c r="EN56" s="170"/>
      <c r="EO56" s="170"/>
      <c r="EP56" s="170"/>
      <c r="EQ56" s="170"/>
      <c r="ER56" s="170"/>
      <c r="ES56" s="170"/>
      <c r="ET56" s="170"/>
      <c r="EU56" s="170"/>
      <c r="EV56" s="170"/>
      <c r="EW56" s="170"/>
      <c r="EX56" s="170"/>
      <c r="EY56" s="170"/>
      <c r="EZ56" s="170"/>
      <c r="FA56" s="170"/>
      <c r="FB56" s="170"/>
      <c r="FC56" s="170"/>
      <c r="FD56" s="170" t="str">
        <f>データ!FA11</f>
        <v>-</v>
      </c>
      <c r="FE56" s="170"/>
      <c r="FF56" s="170"/>
      <c r="FG56" s="170"/>
      <c r="FH56" s="170"/>
      <c r="FI56" s="170"/>
      <c r="FJ56" s="170"/>
      <c r="FK56" s="170"/>
      <c r="FL56" s="170"/>
      <c r="FM56" s="170"/>
      <c r="FN56" s="170"/>
      <c r="FO56" s="170"/>
      <c r="FP56" s="170"/>
      <c r="FQ56" s="170"/>
      <c r="FR56" s="170"/>
      <c r="FS56" s="170"/>
      <c r="FT56" s="170"/>
      <c r="FU56" s="170" t="str">
        <f>データ!FB11</f>
        <v>-</v>
      </c>
      <c r="FV56" s="170"/>
      <c r="FW56" s="170"/>
      <c r="FX56" s="170"/>
      <c r="FY56" s="170"/>
      <c r="FZ56" s="170"/>
      <c r="GA56" s="170"/>
      <c r="GB56" s="170"/>
      <c r="GC56" s="170"/>
      <c r="GD56" s="170"/>
      <c r="GE56" s="170"/>
      <c r="GF56" s="170"/>
      <c r="GG56" s="170"/>
      <c r="GH56" s="170"/>
      <c r="GI56" s="170"/>
      <c r="GJ56" s="170"/>
      <c r="GK56" s="170"/>
      <c r="GL56" s="170" t="str">
        <f>データ!FC11</f>
        <v>-</v>
      </c>
      <c r="GM56" s="170"/>
      <c r="GN56" s="170"/>
      <c r="GO56" s="170"/>
      <c r="GP56" s="170"/>
      <c r="GQ56" s="170"/>
      <c r="GR56" s="170"/>
      <c r="GS56" s="170"/>
      <c r="GT56" s="170"/>
      <c r="GU56" s="170"/>
      <c r="GV56" s="170"/>
      <c r="GW56" s="170"/>
      <c r="GX56" s="170"/>
      <c r="GY56" s="170"/>
      <c r="GZ56" s="170"/>
      <c r="HA56" s="170"/>
      <c r="HB56" s="170"/>
      <c r="HC56" s="170" t="str">
        <f>データ!FD11</f>
        <v>-</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30</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30</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30</v>
      </c>
      <c r="RA56" s="150"/>
      <c r="RB56" s="150"/>
      <c r="RC56" s="150"/>
      <c r="RD56" s="150"/>
      <c r="RE56" s="150"/>
      <c r="RF56" s="150"/>
      <c r="RG56" s="150"/>
      <c r="RH56" s="150"/>
      <c r="RI56" s="150"/>
      <c r="RJ56" s="150"/>
      <c r="RK56" s="151"/>
      <c r="RL56" s="170">
        <f>データ!KW11</f>
        <v>15.9</v>
      </c>
      <c r="RM56" s="170"/>
      <c r="RN56" s="170"/>
      <c r="RO56" s="170"/>
      <c r="RP56" s="170"/>
      <c r="RQ56" s="170"/>
      <c r="RR56" s="170"/>
      <c r="RS56" s="170"/>
      <c r="RT56" s="170"/>
      <c r="RU56" s="170"/>
      <c r="RV56" s="170"/>
      <c r="RW56" s="170"/>
      <c r="RX56" s="170"/>
      <c r="RY56" s="170"/>
      <c r="RZ56" s="170"/>
      <c r="SA56" s="170"/>
      <c r="SB56" s="170"/>
      <c r="SC56" s="170">
        <f>データ!KX11</f>
        <v>15.9</v>
      </c>
      <c r="SD56" s="170"/>
      <c r="SE56" s="170"/>
      <c r="SF56" s="170"/>
      <c r="SG56" s="170"/>
      <c r="SH56" s="170"/>
      <c r="SI56" s="170"/>
      <c r="SJ56" s="170"/>
      <c r="SK56" s="170"/>
      <c r="SL56" s="170"/>
      <c r="SM56" s="170"/>
      <c r="SN56" s="170"/>
      <c r="SO56" s="170"/>
      <c r="SP56" s="170"/>
      <c r="SQ56" s="170"/>
      <c r="SR56" s="170"/>
      <c r="SS56" s="170"/>
      <c r="ST56" s="170">
        <f>データ!KY11</f>
        <v>16.8</v>
      </c>
      <c r="SU56" s="170"/>
      <c r="SV56" s="170"/>
      <c r="SW56" s="170"/>
      <c r="SX56" s="170"/>
      <c r="SY56" s="170"/>
      <c r="SZ56" s="170"/>
      <c r="TA56" s="170"/>
      <c r="TB56" s="170"/>
      <c r="TC56" s="170"/>
      <c r="TD56" s="170"/>
      <c r="TE56" s="170"/>
      <c r="TF56" s="170"/>
      <c r="TG56" s="170"/>
      <c r="TH56" s="170"/>
      <c r="TI56" s="170"/>
      <c r="TJ56" s="170"/>
      <c r="TK56" s="170">
        <f>データ!KZ11</f>
        <v>16.2</v>
      </c>
      <c r="TL56" s="170"/>
      <c r="TM56" s="170"/>
      <c r="TN56" s="170"/>
      <c r="TO56" s="170"/>
      <c r="TP56" s="170"/>
      <c r="TQ56" s="170"/>
      <c r="TR56" s="170"/>
      <c r="TS56" s="170"/>
      <c r="TT56" s="170"/>
      <c r="TU56" s="170"/>
      <c r="TV56" s="170"/>
      <c r="TW56" s="170"/>
      <c r="TX56" s="170"/>
      <c r="TY56" s="170"/>
      <c r="TZ56" s="170"/>
      <c r="UA56" s="170"/>
      <c r="UB56" s="170">
        <f>データ!LA11</f>
        <v>17</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15">
      <c r="A57" s="1"/>
      <c r="B57" s="28"/>
      <c r="C57" s="1"/>
      <c r="D57" s="1"/>
      <c r="E57" s="1"/>
      <c r="F57" s="1"/>
      <c r="G57" s="1"/>
      <c r="H57" s="149" t="s">
        <v>31</v>
      </c>
      <c r="I57" s="150"/>
      <c r="J57" s="150"/>
      <c r="K57" s="150"/>
      <c r="L57" s="150"/>
      <c r="M57" s="150"/>
      <c r="N57" s="150"/>
      <c r="O57" s="150"/>
      <c r="P57" s="150"/>
      <c r="Q57" s="150"/>
      <c r="R57" s="150"/>
      <c r="S57" s="151"/>
      <c r="T57" s="152">
        <f>データ!DA12</f>
        <v>34.799999999999997</v>
      </c>
      <c r="U57" s="153"/>
      <c r="V57" s="153"/>
      <c r="W57" s="153"/>
      <c r="X57" s="153"/>
      <c r="Y57" s="153"/>
      <c r="Z57" s="153"/>
      <c r="AA57" s="153"/>
      <c r="AB57" s="153"/>
      <c r="AC57" s="153"/>
      <c r="AD57" s="153"/>
      <c r="AE57" s="153"/>
      <c r="AF57" s="153"/>
      <c r="AG57" s="153"/>
      <c r="AH57" s="153"/>
      <c r="AI57" s="153"/>
      <c r="AJ57" s="153"/>
      <c r="AK57" s="153"/>
      <c r="AL57" s="154"/>
      <c r="AM57" s="152">
        <f>データ!DB12</f>
        <v>34.4</v>
      </c>
      <c r="AN57" s="153"/>
      <c r="AO57" s="153"/>
      <c r="AP57" s="153"/>
      <c r="AQ57" s="153"/>
      <c r="AR57" s="153"/>
      <c r="AS57" s="153"/>
      <c r="AT57" s="153"/>
      <c r="AU57" s="153"/>
      <c r="AV57" s="153"/>
      <c r="AW57" s="153"/>
      <c r="AX57" s="153"/>
      <c r="AY57" s="153"/>
      <c r="AZ57" s="153"/>
      <c r="BA57" s="153"/>
      <c r="BB57" s="153"/>
      <c r="BC57" s="153"/>
      <c r="BD57" s="153"/>
      <c r="BE57" s="154"/>
      <c r="BF57" s="152">
        <f>データ!DC12</f>
        <v>31.9</v>
      </c>
      <c r="BG57" s="153"/>
      <c r="BH57" s="153"/>
      <c r="BI57" s="153"/>
      <c r="BJ57" s="153"/>
      <c r="BK57" s="153"/>
      <c r="BL57" s="153"/>
      <c r="BM57" s="153"/>
      <c r="BN57" s="153"/>
      <c r="BO57" s="153"/>
      <c r="BP57" s="153"/>
      <c r="BQ57" s="153"/>
      <c r="BR57" s="153"/>
      <c r="BS57" s="153"/>
      <c r="BT57" s="153"/>
      <c r="BU57" s="153"/>
      <c r="BV57" s="153"/>
      <c r="BW57" s="153"/>
      <c r="BX57" s="154"/>
      <c r="BY57" s="152">
        <f>データ!DD12</f>
        <v>31.3</v>
      </c>
      <c r="BZ57" s="153"/>
      <c r="CA57" s="153"/>
      <c r="CB57" s="153"/>
      <c r="CC57" s="153"/>
      <c r="CD57" s="153"/>
      <c r="CE57" s="153"/>
      <c r="CF57" s="153"/>
      <c r="CG57" s="153"/>
      <c r="CH57" s="153"/>
      <c r="CI57" s="153"/>
      <c r="CJ57" s="153"/>
      <c r="CK57" s="153"/>
      <c r="CL57" s="153"/>
      <c r="CM57" s="153"/>
      <c r="CN57" s="153"/>
      <c r="CO57" s="153"/>
      <c r="CP57" s="153"/>
      <c r="CQ57" s="154"/>
      <c r="CR57" s="152">
        <f>データ!DE12</f>
        <v>30.3</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31</v>
      </c>
      <c r="EB57" s="150"/>
      <c r="EC57" s="150"/>
      <c r="ED57" s="150"/>
      <c r="EE57" s="150"/>
      <c r="EF57" s="150"/>
      <c r="EG57" s="150"/>
      <c r="EH57" s="150"/>
      <c r="EI57" s="150"/>
      <c r="EJ57" s="150"/>
      <c r="EK57" s="150"/>
      <c r="EL57" s="151"/>
      <c r="EM57" s="170" t="str">
        <f>データ!EZ12</f>
        <v>-</v>
      </c>
      <c r="EN57" s="170"/>
      <c r="EO57" s="170"/>
      <c r="EP57" s="170"/>
      <c r="EQ57" s="170"/>
      <c r="ER57" s="170"/>
      <c r="ES57" s="170"/>
      <c r="ET57" s="170"/>
      <c r="EU57" s="170"/>
      <c r="EV57" s="170"/>
      <c r="EW57" s="170"/>
      <c r="EX57" s="170"/>
      <c r="EY57" s="170"/>
      <c r="EZ57" s="170"/>
      <c r="FA57" s="170"/>
      <c r="FB57" s="170"/>
      <c r="FC57" s="170"/>
      <c r="FD57" s="170" t="str">
        <f>データ!FA12</f>
        <v>-</v>
      </c>
      <c r="FE57" s="170"/>
      <c r="FF57" s="170"/>
      <c r="FG57" s="170"/>
      <c r="FH57" s="170"/>
      <c r="FI57" s="170"/>
      <c r="FJ57" s="170"/>
      <c r="FK57" s="170"/>
      <c r="FL57" s="170"/>
      <c r="FM57" s="170"/>
      <c r="FN57" s="170"/>
      <c r="FO57" s="170"/>
      <c r="FP57" s="170"/>
      <c r="FQ57" s="170"/>
      <c r="FR57" s="170"/>
      <c r="FS57" s="170"/>
      <c r="FT57" s="170"/>
      <c r="FU57" s="170" t="str">
        <f>データ!FB12</f>
        <v>-</v>
      </c>
      <c r="FV57" s="170"/>
      <c r="FW57" s="170"/>
      <c r="FX57" s="170"/>
      <c r="FY57" s="170"/>
      <c r="FZ57" s="170"/>
      <c r="GA57" s="170"/>
      <c r="GB57" s="170"/>
      <c r="GC57" s="170"/>
      <c r="GD57" s="170"/>
      <c r="GE57" s="170"/>
      <c r="GF57" s="170"/>
      <c r="GG57" s="170"/>
      <c r="GH57" s="170"/>
      <c r="GI57" s="170"/>
      <c r="GJ57" s="170"/>
      <c r="GK57" s="170"/>
      <c r="GL57" s="170" t="str">
        <f>データ!FC12</f>
        <v>-</v>
      </c>
      <c r="GM57" s="170"/>
      <c r="GN57" s="170"/>
      <c r="GO57" s="170"/>
      <c r="GP57" s="170"/>
      <c r="GQ57" s="170"/>
      <c r="GR57" s="170"/>
      <c r="GS57" s="170"/>
      <c r="GT57" s="170"/>
      <c r="GU57" s="170"/>
      <c r="GV57" s="170"/>
      <c r="GW57" s="170"/>
      <c r="GX57" s="170"/>
      <c r="GY57" s="170"/>
      <c r="GZ57" s="170"/>
      <c r="HA57" s="170"/>
      <c r="HB57" s="170"/>
      <c r="HC57" s="170" t="str">
        <f>データ!FD12</f>
        <v>-</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31</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31</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31</v>
      </c>
      <c r="RA57" s="150"/>
      <c r="RB57" s="150"/>
      <c r="RC57" s="150"/>
      <c r="RD57" s="150"/>
      <c r="RE57" s="150"/>
      <c r="RF57" s="150"/>
      <c r="RG57" s="150"/>
      <c r="RH57" s="150"/>
      <c r="RI57" s="150"/>
      <c r="RJ57" s="150"/>
      <c r="RK57" s="151"/>
      <c r="RL57" s="170">
        <f>データ!KW12</f>
        <v>15.5</v>
      </c>
      <c r="RM57" s="170"/>
      <c r="RN57" s="170"/>
      <c r="RO57" s="170"/>
      <c r="RP57" s="170"/>
      <c r="RQ57" s="170"/>
      <c r="RR57" s="170"/>
      <c r="RS57" s="170"/>
      <c r="RT57" s="170"/>
      <c r="RU57" s="170"/>
      <c r="RV57" s="170"/>
      <c r="RW57" s="170"/>
      <c r="RX57" s="170"/>
      <c r="RY57" s="170"/>
      <c r="RZ57" s="170"/>
      <c r="SA57" s="170"/>
      <c r="SB57" s="170"/>
      <c r="SC57" s="170">
        <f>データ!KX12</f>
        <v>15.2</v>
      </c>
      <c r="SD57" s="170"/>
      <c r="SE57" s="170"/>
      <c r="SF57" s="170"/>
      <c r="SG57" s="170"/>
      <c r="SH57" s="170"/>
      <c r="SI57" s="170"/>
      <c r="SJ57" s="170"/>
      <c r="SK57" s="170"/>
      <c r="SL57" s="170"/>
      <c r="SM57" s="170"/>
      <c r="SN57" s="170"/>
      <c r="SO57" s="170"/>
      <c r="SP57" s="170"/>
      <c r="SQ57" s="170"/>
      <c r="SR57" s="170"/>
      <c r="SS57" s="170"/>
      <c r="ST57" s="170">
        <f>データ!KY12</f>
        <v>15.2</v>
      </c>
      <c r="SU57" s="170"/>
      <c r="SV57" s="170"/>
      <c r="SW57" s="170"/>
      <c r="SX57" s="170"/>
      <c r="SY57" s="170"/>
      <c r="SZ57" s="170"/>
      <c r="TA57" s="170"/>
      <c r="TB57" s="170"/>
      <c r="TC57" s="170"/>
      <c r="TD57" s="170"/>
      <c r="TE57" s="170"/>
      <c r="TF57" s="170"/>
      <c r="TG57" s="170"/>
      <c r="TH57" s="170"/>
      <c r="TI57" s="170"/>
      <c r="TJ57" s="170"/>
      <c r="TK57" s="170">
        <f>データ!KZ12</f>
        <v>15.4</v>
      </c>
      <c r="TL57" s="170"/>
      <c r="TM57" s="170"/>
      <c r="TN57" s="170"/>
      <c r="TO57" s="170"/>
      <c r="TP57" s="170"/>
      <c r="TQ57" s="170"/>
      <c r="TR57" s="170"/>
      <c r="TS57" s="170"/>
      <c r="TT57" s="170"/>
      <c r="TU57" s="170"/>
      <c r="TV57" s="170"/>
      <c r="TW57" s="170"/>
      <c r="TX57" s="170"/>
      <c r="TY57" s="170"/>
      <c r="TZ57" s="170"/>
      <c r="UA57" s="170"/>
      <c r="UB57" s="170">
        <f>データ!LA12</f>
        <v>14.8</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15">
      <c r="A70" s="1"/>
      <c r="B70" s="28"/>
      <c r="C70" s="1"/>
      <c r="D70" s="1"/>
      <c r="E70" s="1"/>
      <c r="F70" s="1"/>
      <c r="G70" s="1"/>
      <c r="H70" s="12"/>
      <c r="I70" s="12"/>
      <c r="J70" s="12"/>
      <c r="K70" s="12"/>
      <c r="L70" s="12"/>
      <c r="M70" s="12"/>
      <c r="N70" s="12"/>
      <c r="O70" s="12"/>
      <c r="P70" s="12"/>
      <c r="Q70" s="12"/>
      <c r="R70" s="12"/>
      <c r="S70" s="12"/>
      <c r="T70" s="146" t="str">
        <f>データ!DK10</f>
        <v>R01</v>
      </c>
      <c r="U70" s="147"/>
      <c r="V70" s="147"/>
      <c r="W70" s="147"/>
      <c r="X70" s="147"/>
      <c r="Y70" s="147"/>
      <c r="Z70" s="147"/>
      <c r="AA70" s="147"/>
      <c r="AB70" s="147"/>
      <c r="AC70" s="147"/>
      <c r="AD70" s="147"/>
      <c r="AE70" s="147"/>
      <c r="AF70" s="147"/>
      <c r="AG70" s="147"/>
      <c r="AH70" s="147"/>
      <c r="AI70" s="147"/>
      <c r="AJ70" s="147"/>
      <c r="AK70" s="147"/>
      <c r="AL70" s="148"/>
      <c r="AM70" s="146" t="str">
        <f>データ!DL10</f>
        <v>R02</v>
      </c>
      <c r="AN70" s="147"/>
      <c r="AO70" s="147"/>
      <c r="AP70" s="147"/>
      <c r="AQ70" s="147"/>
      <c r="AR70" s="147"/>
      <c r="AS70" s="147"/>
      <c r="AT70" s="147"/>
      <c r="AU70" s="147"/>
      <c r="AV70" s="147"/>
      <c r="AW70" s="147"/>
      <c r="AX70" s="147"/>
      <c r="AY70" s="147"/>
      <c r="AZ70" s="147"/>
      <c r="BA70" s="147"/>
      <c r="BB70" s="147"/>
      <c r="BC70" s="147"/>
      <c r="BD70" s="147"/>
      <c r="BE70" s="148"/>
      <c r="BF70" s="146" t="str">
        <f>データ!DM10</f>
        <v>R03</v>
      </c>
      <c r="BG70" s="147"/>
      <c r="BH70" s="147"/>
      <c r="BI70" s="147"/>
      <c r="BJ70" s="147"/>
      <c r="BK70" s="147"/>
      <c r="BL70" s="147"/>
      <c r="BM70" s="147"/>
      <c r="BN70" s="147"/>
      <c r="BO70" s="147"/>
      <c r="BP70" s="147"/>
      <c r="BQ70" s="147"/>
      <c r="BR70" s="147"/>
      <c r="BS70" s="147"/>
      <c r="BT70" s="147"/>
      <c r="BU70" s="147"/>
      <c r="BV70" s="147"/>
      <c r="BW70" s="147"/>
      <c r="BX70" s="148"/>
      <c r="BY70" s="146" t="str">
        <f>データ!DN10</f>
        <v>R04</v>
      </c>
      <c r="BZ70" s="147"/>
      <c r="CA70" s="147"/>
      <c r="CB70" s="147"/>
      <c r="CC70" s="147"/>
      <c r="CD70" s="147"/>
      <c r="CE70" s="147"/>
      <c r="CF70" s="147"/>
      <c r="CG70" s="147"/>
      <c r="CH70" s="147"/>
      <c r="CI70" s="147"/>
      <c r="CJ70" s="147"/>
      <c r="CK70" s="147"/>
      <c r="CL70" s="147"/>
      <c r="CM70" s="147"/>
      <c r="CN70" s="147"/>
      <c r="CO70" s="147"/>
      <c r="CP70" s="147"/>
      <c r="CQ70" s="148"/>
      <c r="CR70" s="146" t="str">
        <f>データ!DO10</f>
        <v>R05</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R01</v>
      </c>
      <c r="EN70" s="166"/>
      <c r="EO70" s="166"/>
      <c r="EP70" s="166"/>
      <c r="EQ70" s="166"/>
      <c r="ER70" s="166"/>
      <c r="ES70" s="166"/>
      <c r="ET70" s="166"/>
      <c r="EU70" s="166"/>
      <c r="EV70" s="166"/>
      <c r="EW70" s="166"/>
      <c r="EX70" s="166"/>
      <c r="EY70" s="166"/>
      <c r="EZ70" s="166"/>
      <c r="FA70" s="166"/>
      <c r="FB70" s="166"/>
      <c r="FC70" s="166"/>
      <c r="FD70" s="166" t="str">
        <f>データ!FK10</f>
        <v>R02</v>
      </c>
      <c r="FE70" s="166"/>
      <c r="FF70" s="166"/>
      <c r="FG70" s="166"/>
      <c r="FH70" s="166"/>
      <c r="FI70" s="166"/>
      <c r="FJ70" s="166"/>
      <c r="FK70" s="166"/>
      <c r="FL70" s="166"/>
      <c r="FM70" s="166"/>
      <c r="FN70" s="166"/>
      <c r="FO70" s="166"/>
      <c r="FP70" s="166"/>
      <c r="FQ70" s="166"/>
      <c r="FR70" s="166"/>
      <c r="FS70" s="166"/>
      <c r="FT70" s="166"/>
      <c r="FU70" s="166" t="str">
        <f>データ!FL10</f>
        <v>R03</v>
      </c>
      <c r="FV70" s="166"/>
      <c r="FW70" s="166"/>
      <c r="FX70" s="166"/>
      <c r="FY70" s="166"/>
      <c r="FZ70" s="166"/>
      <c r="GA70" s="166"/>
      <c r="GB70" s="166"/>
      <c r="GC70" s="166"/>
      <c r="GD70" s="166"/>
      <c r="GE70" s="166"/>
      <c r="GF70" s="166"/>
      <c r="GG70" s="166"/>
      <c r="GH70" s="166"/>
      <c r="GI70" s="166"/>
      <c r="GJ70" s="166"/>
      <c r="GK70" s="166"/>
      <c r="GL70" s="166" t="str">
        <f>データ!FM10</f>
        <v>R04</v>
      </c>
      <c r="GM70" s="166"/>
      <c r="GN70" s="166"/>
      <c r="GO70" s="166"/>
      <c r="GP70" s="166"/>
      <c r="GQ70" s="166"/>
      <c r="GR70" s="166"/>
      <c r="GS70" s="166"/>
      <c r="GT70" s="166"/>
      <c r="GU70" s="166"/>
      <c r="GV70" s="166"/>
      <c r="GW70" s="166"/>
      <c r="GX70" s="166"/>
      <c r="GY70" s="166"/>
      <c r="GZ70" s="166"/>
      <c r="HA70" s="166"/>
      <c r="HB70" s="166"/>
      <c r="HC70" s="166" t="str">
        <f>データ!FN10</f>
        <v>R05</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R01</v>
      </c>
      <c r="IV70" s="166"/>
      <c r="IW70" s="166"/>
      <c r="IX70" s="166"/>
      <c r="IY70" s="166"/>
      <c r="IZ70" s="166"/>
      <c r="JA70" s="166"/>
      <c r="JB70" s="166"/>
      <c r="JC70" s="166"/>
      <c r="JD70" s="166"/>
      <c r="JE70" s="166"/>
      <c r="JF70" s="166"/>
      <c r="JG70" s="166"/>
      <c r="JH70" s="166"/>
      <c r="JI70" s="166"/>
      <c r="JJ70" s="166"/>
      <c r="JK70" s="166"/>
      <c r="JL70" s="166" t="str">
        <f>データ!HJ10</f>
        <v>R02</v>
      </c>
      <c r="JM70" s="166"/>
      <c r="JN70" s="166"/>
      <c r="JO70" s="166"/>
      <c r="JP70" s="166"/>
      <c r="JQ70" s="166"/>
      <c r="JR70" s="166"/>
      <c r="JS70" s="166"/>
      <c r="JT70" s="166"/>
      <c r="JU70" s="166"/>
      <c r="JV70" s="166"/>
      <c r="JW70" s="166"/>
      <c r="JX70" s="166"/>
      <c r="JY70" s="166"/>
      <c r="JZ70" s="166"/>
      <c r="KA70" s="166"/>
      <c r="KB70" s="166"/>
      <c r="KC70" s="166" t="str">
        <f>データ!HK10</f>
        <v>R03</v>
      </c>
      <c r="KD70" s="166"/>
      <c r="KE70" s="166"/>
      <c r="KF70" s="166"/>
      <c r="KG70" s="166"/>
      <c r="KH70" s="166"/>
      <c r="KI70" s="166"/>
      <c r="KJ70" s="166"/>
      <c r="KK70" s="166"/>
      <c r="KL70" s="166"/>
      <c r="KM70" s="166"/>
      <c r="KN70" s="166"/>
      <c r="KO70" s="166"/>
      <c r="KP70" s="166"/>
      <c r="KQ70" s="166"/>
      <c r="KR70" s="166"/>
      <c r="KS70" s="166"/>
      <c r="KT70" s="166" t="str">
        <f>データ!HL10</f>
        <v>R04</v>
      </c>
      <c r="KU70" s="166"/>
      <c r="KV70" s="166"/>
      <c r="KW70" s="166"/>
      <c r="KX70" s="166"/>
      <c r="KY70" s="166"/>
      <c r="KZ70" s="166"/>
      <c r="LA70" s="166"/>
      <c r="LB70" s="166"/>
      <c r="LC70" s="166"/>
      <c r="LD70" s="166"/>
      <c r="LE70" s="166"/>
      <c r="LF70" s="166"/>
      <c r="LG70" s="166"/>
      <c r="LH70" s="166"/>
      <c r="LI70" s="166"/>
      <c r="LJ70" s="166"/>
      <c r="LK70" s="166" t="str">
        <f>データ!HM10</f>
        <v>R05</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R01</v>
      </c>
      <c r="NE70" s="166"/>
      <c r="NF70" s="166"/>
      <c r="NG70" s="166"/>
      <c r="NH70" s="166"/>
      <c r="NI70" s="166"/>
      <c r="NJ70" s="166"/>
      <c r="NK70" s="166"/>
      <c r="NL70" s="166"/>
      <c r="NM70" s="166"/>
      <c r="NN70" s="166"/>
      <c r="NO70" s="166"/>
      <c r="NP70" s="166"/>
      <c r="NQ70" s="166"/>
      <c r="NR70" s="166"/>
      <c r="NS70" s="166"/>
      <c r="NT70" s="166"/>
      <c r="NU70" s="166" t="str">
        <f>データ!JI10</f>
        <v>R02</v>
      </c>
      <c r="NV70" s="166"/>
      <c r="NW70" s="166"/>
      <c r="NX70" s="166"/>
      <c r="NY70" s="166"/>
      <c r="NZ70" s="166"/>
      <c r="OA70" s="166"/>
      <c r="OB70" s="166"/>
      <c r="OC70" s="166"/>
      <c r="OD70" s="166"/>
      <c r="OE70" s="166"/>
      <c r="OF70" s="166"/>
      <c r="OG70" s="166"/>
      <c r="OH70" s="166"/>
      <c r="OI70" s="166"/>
      <c r="OJ70" s="166"/>
      <c r="OK70" s="166"/>
      <c r="OL70" s="166" t="str">
        <f>データ!JJ10</f>
        <v>R03</v>
      </c>
      <c r="OM70" s="166"/>
      <c r="ON70" s="166"/>
      <c r="OO70" s="166"/>
      <c r="OP70" s="166"/>
      <c r="OQ70" s="166"/>
      <c r="OR70" s="166"/>
      <c r="OS70" s="166"/>
      <c r="OT70" s="166"/>
      <c r="OU70" s="166"/>
      <c r="OV70" s="166"/>
      <c r="OW70" s="166"/>
      <c r="OX70" s="166"/>
      <c r="OY70" s="166"/>
      <c r="OZ70" s="166"/>
      <c r="PA70" s="166"/>
      <c r="PB70" s="166"/>
      <c r="PC70" s="166" t="str">
        <f>データ!JK10</f>
        <v>R04</v>
      </c>
      <c r="PD70" s="166"/>
      <c r="PE70" s="166"/>
      <c r="PF70" s="166"/>
      <c r="PG70" s="166"/>
      <c r="PH70" s="166"/>
      <c r="PI70" s="166"/>
      <c r="PJ70" s="166"/>
      <c r="PK70" s="166"/>
      <c r="PL70" s="166"/>
      <c r="PM70" s="166"/>
      <c r="PN70" s="166"/>
      <c r="PO70" s="166"/>
      <c r="PP70" s="166"/>
      <c r="PQ70" s="166"/>
      <c r="PR70" s="166"/>
      <c r="PS70" s="166"/>
      <c r="PT70" s="166" t="str">
        <f>データ!JL10</f>
        <v>R05</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R01</v>
      </c>
      <c r="RM70" s="166"/>
      <c r="RN70" s="166"/>
      <c r="RO70" s="166"/>
      <c r="RP70" s="166"/>
      <c r="RQ70" s="166"/>
      <c r="RR70" s="166"/>
      <c r="RS70" s="166"/>
      <c r="RT70" s="166"/>
      <c r="RU70" s="166"/>
      <c r="RV70" s="166"/>
      <c r="RW70" s="166"/>
      <c r="RX70" s="166"/>
      <c r="RY70" s="166"/>
      <c r="RZ70" s="166"/>
      <c r="SA70" s="166"/>
      <c r="SB70" s="166"/>
      <c r="SC70" s="166" t="str">
        <f>データ!LH10</f>
        <v>R02</v>
      </c>
      <c r="SD70" s="166"/>
      <c r="SE70" s="166"/>
      <c r="SF70" s="166"/>
      <c r="SG70" s="166"/>
      <c r="SH70" s="166"/>
      <c r="SI70" s="166"/>
      <c r="SJ70" s="166"/>
      <c r="SK70" s="166"/>
      <c r="SL70" s="166"/>
      <c r="SM70" s="166"/>
      <c r="SN70" s="166"/>
      <c r="SO70" s="166"/>
      <c r="SP70" s="166"/>
      <c r="SQ70" s="166"/>
      <c r="SR70" s="166"/>
      <c r="SS70" s="166"/>
      <c r="ST70" s="166" t="str">
        <f>データ!LI10</f>
        <v>R03</v>
      </c>
      <c r="SU70" s="166"/>
      <c r="SV70" s="166"/>
      <c r="SW70" s="166"/>
      <c r="SX70" s="166"/>
      <c r="SY70" s="166"/>
      <c r="SZ70" s="166"/>
      <c r="TA70" s="166"/>
      <c r="TB70" s="166"/>
      <c r="TC70" s="166"/>
      <c r="TD70" s="166"/>
      <c r="TE70" s="166"/>
      <c r="TF70" s="166"/>
      <c r="TG70" s="166"/>
      <c r="TH70" s="166"/>
      <c r="TI70" s="166"/>
      <c r="TJ70" s="166"/>
      <c r="TK70" s="166" t="str">
        <f>データ!LJ10</f>
        <v>R04</v>
      </c>
      <c r="TL70" s="166"/>
      <c r="TM70" s="166"/>
      <c r="TN70" s="166"/>
      <c r="TO70" s="166"/>
      <c r="TP70" s="166"/>
      <c r="TQ70" s="166"/>
      <c r="TR70" s="166"/>
      <c r="TS70" s="166"/>
      <c r="TT70" s="166"/>
      <c r="TU70" s="166"/>
      <c r="TV70" s="166"/>
      <c r="TW70" s="166"/>
      <c r="TX70" s="166"/>
      <c r="TY70" s="166"/>
      <c r="TZ70" s="166"/>
      <c r="UA70" s="166"/>
      <c r="UB70" s="166" t="str">
        <f>データ!LK10</f>
        <v>R05</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15">
      <c r="A71" s="1"/>
      <c r="B71" s="28"/>
      <c r="C71" s="1"/>
      <c r="D71" s="1"/>
      <c r="E71" s="1"/>
      <c r="F71" s="1"/>
      <c r="G71" s="1"/>
      <c r="H71" s="149" t="s">
        <v>30</v>
      </c>
      <c r="I71" s="150"/>
      <c r="J71" s="150"/>
      <c r="K71" s="150"/>
      <c r="L71" s="150"/>
      <c r="M71" s="150"/>
      <c r="N71" s="150"/>
      <c r="O71" s="150"/>
      <c r="P71" s="150"/>
      <c r="Q71" s="150"/>
      <c r="R71" s="150"/>
      <c r="S71" s="151"/>
      <c r="T71" s="152">
        <f>データ!DK11</f>
        <v>0.6</v>
      </c>
      <c r="U71" s="153"/>
      <c r="V71" s="153"/>
      <c r="W71" s="153"/>
      <c r="X71" s="153"/>
      <c r="Y71" s="153"/>
      <c r="Z71" s="153"/>
      <c r="AA71" s="153"/>
      <c r="AB71" s="153"/>
      <c r="AC71" s="153"/>
      <c r="AD71" s="153"/>
      <c r="AE71" s="153"/>
      <c r="AF71" s="153"/>
      <c r="AG71" s="153"/>
      <c r="AH71" s="153"/>
      <c r="AI71" s="153"/>
      <c r="AJ71" s="153"/>
      <c r="AK71" s="153"/>
      <c r="AL71" s="154"/>
      <c r="AM71" s="152">
        <f>データ!DL11</f>
        <v>0.2</v>
      </c>
      <c r="AN71" s="153"/>
      <c r="AO71" s="153"/>
      <c r="AP71" s="153"/>
      <c r="AQ71" s="153"/>
      <c r="AR71" s="153"/>
      <c r="AS71" s="153"/>
      <c r="AT71" s="153"/>
      <c r="AU71" s="153"/>
      <c r="AV71" s="153"/>
      <c r="AW71" s="153"/>
      <c r="AX71" s="153"/>
      <c r="AY71" s="153"/>
      <c r="AZ71" s="153"/>
      <c r="BA71" s="153"/>
      <c r="BB71" s="153"/>
      <c r="BC71" s="153"/>
      <c r="BD71" s="153"/>
      <c r="BE71" s="154"/>
      <c r="BF71" s="152">
        <f>データ!DM11</f>
        <v>1.1000000000000001</v>
      </c>
      <c r="BG71" s="153"/>
      <c r="BH71" s="153"/>
      <c r="BI71" s="153"/>
      <c r="BJ71" s="153"/>
      <c r="BK71" s="153"/>
      <c r="BL71" s="153"/>
      <c r="BM71" s="153"/>
      <c r="BN71" s="153"/>
      <c r="BO71" s="153"/>
      <c r="BP71" s="153"/>
      <c r="BQ71" s="153"/>
      <c r="BR71" s="153"/>
      <c r="BS71" s="153"/>
      <c r="BT71" s="153"/>
      <c r="BU71" s="153"/>
      <c r="BV71" s="153"/>
      <c r="BW71" s="153"/>
      <c r="BX71" s="154"/>
      <c r="BY71" s="152">
        <f>データ!DN11</f>
        <v>0.2</v>
      </c>
      <c r="BZ71" s="153"/>
      <c r="CA71" s="153"/>
      <c r="CB71" s="153"/>
      <c r="CC71" s="153"/>
      <c r="CD71" s="153"/>
      <c r="CE71" s="153"/>
      <c r="CF71" s="153"/>
      <c r="CG71" s="153"/>
      <c r="CH71" s="153"/>
      <c r="CI71" s="153"/>
      <c r="CJ71" s="153"/>
      <c r="CK71" s="153"/>
      <c r="CL71" s="153"/>
      <c r="CM71" s="153"/>
      <c r="CN71" s="153"/>
      <c r="CO71" s="153"/>
      <c r="CP71" s="153"/>
      <c r="CQ71" s="154"/>
      <c r="CR71" s="152">
        <f>データ!DO11</f>
        <v>1.7</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30</v>
      </c>
      <c r="EB71" s="150"/>
      <c r="EC71" s="150"/>
      <c r="ED71" s="150"/>
      <c r="EE71" s="150"/>
      <c r="EF71" s="150"/>
      <c r="EG71" s="150"/>
      <c r="EH71" s="150"/>
      <c r="EI71" s="150"/>
      <c r="EJ71" s="150"/>
      <c r="EK71" s="150"/>
      <c r="EL71" s="151"/>
      <c r="EM71" s="170" t="str">
        <f>データ!FJ11</f>
        <v>-</v>
      </c>
      <c r="EN71" s="170"/>
      <c r="EO71" s="170"/>
      <c r="EP71" s="170"/>
      <c r="EQ71" s="170"/>
      <c r="ER71" s="170"/>
      <c r="ES71" s="170"/>
      <c r="ET71" s="170"/>
      <c r="EU71" s="170"/>
      <c r="EV71" s="170"/>
      <c r="EW71" s="170"/>
      <c r="EX71" s="170"/>
      <c r="EY71" s="170"/>
      <c r="EZ71" s="170"/>
      <c r="FA71" s="170"/>
      <c r="FB71" s="170"/>
      <c r="FC71" s="170"/>
      <c r="FD71" s="170" t="str">
        <f>データ!FK11</f>
        <v>-</v>
      </c>
      <c r="FE71" s="170"/>
      <c r="FF71" s="170"/>
      <c r="FG71" s="170"/>
      <c r="FH71" s="170"/>
      <c r="FI71" s="170"/>
      <c r="FJ71" s="170"/>
      <c r="FK71" s="170"/>
      <c r="FL71" s="170"/>
      <c r="FM71" s="170"/>
      <c r="FN71" s="170"/>
      <c r="FO71" s="170"/>
      <c r="FP71" s="170"/>
      <c r="FQ71" s="170"/>
      <c r="FR71" s="170"/>
      <c r="FS71" s="170"/>
      <c r="FT71" s="170"/>
      <c r="FU71" s="170" t="str">
        <f>データ!FL11</f>
        <v>-</v>
      </c>
      <c r="FV71" s="170"/>
      <c r="FW71" s="170"/>
      <c r="FX71" s="170"/>
      <c r="FY71" s="170"/>
      <c r="FZ71" s="170"/>
      <c r="GA71" s="170"/>
      <c r="GB71" s="170"/>
      <c r="GC71" s="170"/>
      <c r="GD71" s="170"/>
      <c r="GE71" s="170"/>
      <c r="GF71" s="170"/>
      <c r="GG71" s="170"/>
      <c r="GH71" s="170"/>
      <c r="GI71" s="170"/>
      <c r="GJ71" s="170"/>
      <c r="GK71" s="170"/>
      <c r="GL71" s="170" t="str">
        <f>データ!FM11</f>
        <v>-</v>
      </c>
      <c r="GM71" s="170"/>
      <c r="GN71" s="170"/>
      <c r="GO71" s="170"/>
      <c r="GP71" s="170"/>
      <c r="GQ71" s="170"/>
      <c r="GR71" s="170"/>
      <c r="GS71" s="170"/>
      <c r="GT71" s="170"/>
      <c r="GU71" s="170"/>
      <c r="GV71" s="170"/>
      <c r="GW71" s="170"/>
      <c r="GX71" s="170"/>
      <c r="GY71" s="170"/>
      <c r="GZ71" s="170"/>
      <c r="HA71" s="170"/>
      <c r="HB71" s="170"/>
      <c r="HC71" s="170" t="str">
        <f>データ!FN11</f>
        <v>-</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30</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30</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30</v>
      </c>
      <c r="RA71" s="150"/>
      <c r="RB71" s="150"/>
      <c r="RC71" s="150"/>
      <c r="RD71" s="150"/>
      <c r="RE71" s="150"/>
      <c r="RF71" s="150"/>
      <c r="RG71" s="150"/>
      <c r="RH71" s="150"/>
      <c r="RI71" s="150"/>
      <c r="RJ71" s="150"/>
      <c r="RK71" s="151"/>
      <c r="RL71" s="170">
        <f>データ!LG11</f>
        <v>0.6</v>
      </c>
      <c r="RM71" s="170"/>
      <c r="RN71" s="170"/>
      <c r="RO71" s="170"/>
      <c r="RP71" s="170"/>
      <c r="RQ71" s="170"/>
      <c r="RR71" s="170"/>
      <c r="RS71" s="170"/>
      <c r="RT71" s="170"/>
      <c r="RU71" s="170"/>
      <c r="RV71" s="170"/>
      <c r="RW71" s="170"/>
      <c r="RX71" s="170"/>
      <c r="RY71" s="170"/>
      <c r="RZ71" s="170"/>
      <c r="SA71" s="170"/>
      <c r="SB71" s="170"/>
      <c r="SC71" s="170">
        <f>データ!LH11</f>
        <v>0.2</v>
      </c>
      <c r="SD71" s="170"/>
      <c r="SE71" s="170"/>
      <c r="SF71" s="170"/>
      <c r="SG71" s="170"/>
      <c r="SH71" s="170"/>
      <c r="SI71" s="170"/>
      <c r="SJ71" s="170"/>
      <c r="SK71" s="170"/>
      <c r="SL71" s="170"/>
      <c r="SM71" s="170"/>
      <c r="SN71" s="170"/>
      <c r="SO71" s="170"/>
      <c r="SP71" s="170"/>
      <c r="SQ71" s="170"/>
      <c r="SR71" s="170"/>
      <c r="SS71" s="170"/>
      <c r="ST71" s="170">
        <f>データ!LI11</f>
        <v>1.1000000000000001</v>
      </c>
      <c r="SU71" s="170"/>
      <c r="SV71" s="170"/>
      <c r="SW71" s="170"/>
      <c r="SX71" s="170"/>
      <c r="SY71" s="170"/>
      <c r="SZ71" s="170"/>
      <c r="TA71" s="170"/>
      <c r="TB71" s="170"/>
      <c r="TC71" s="170"/>
      <c r="TD71" s="170"/>
      <c r="TE71" s="170"/>
      <c r="TF71" s="170"/>
      <c r="TG71" s="170"/>
      <c r="TH71" s="170"/>
      <c r="TI71" s="170"/>
      <c r="TJ71" s="170"/>
      <c r="TK71" s="170">
        <f>データ!LJ11</f>
        <v>0.2</v>
      </c>
      <c r="TL71" s="170"/>
      <c r="TM71" s="170"/>
      <c r="TN71" s="170"/>
      <c r="TO71" s="170"/>
      <c r="TP71" s="170"/>
      <c r="TQ71" s="170"/>
      <c r="TR71" s="170"/>
      <c r="TS71" s="170"/>
      <c r="TT71" s="170"/>
      <c r="TU71" s="170"/>
      <c r="TV71" s="170"/>
      <c r="TW71" s="170"/>
      <c r="TX71" s="170"/>
      <c r="TY71" s="170"/>
      <c r="TZ71" s="170"/>
      <c r="UA71" s="170"/>
      <c r="UB71" s="170">
        <f>データ!LK11</f>
        <v>1.7</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15">
      <c r="A72" s="1"/>
      <c r="B72" s="28"/>
      <c r="C72" s="1"/>
      <c r="D72" s="1"/>
      <c r="E72" s="1"/>
      <c r="F72" s="1"/>
      <c r="G72" s="1"/>
      <c r="H72" s="149" t="s">
        <v>31</v>
      </c>
      <c r="I72" s="150"/>
      <c r="J72" s="150"/>
      <c r="K72" s="150"/>
      <c r="L72" s="150"/>
      <c r="M72" s="150"/>
      <c r="N72" s="150"/>
      <c r="O72" s="150"/>
      <c r="P72" s="150"/>
      <c r="Q72" s="150"/>
      <c r="R72" s="150"/>
      <c r="S72" s="151"/>
      <c r="T72" s="152">
        <f>データ!DK12</f>
        <v>18.5</v>
      </c>
      <c r="U72" s="153"/>
      <c r="V72" s="153"/>
      <c r="W72" s="153"/>
      <c r="X72" s="153"/>
      <c r="Y72" s="153"/>
      <c r="Z72" s="153"/>
      <c r="AA72" s="153"/>
      <c r="AB72" s="153"/>
      <c r="AC72" s="153"/>
      <c r="AD72" s="153"/>
      <c r="AE72" s="153"/>
      <c r="AF72" s="153"/>
      <c r="AG72" s="153"/>
      <c r="AH72" s="153"/>
      <c r="AI72" s="153"/>
      <c r="AJ72" s="153"/>
      <c r="AK72" s="153"/>
      <c r="AL72" s="154"/>
      <c r="AM72" s="152">
        <f>データ!DL12</f>
        <v>20.5</v>
      </c>
      <c r="AN72" s="153"/>
      <c r="AO72" s="153"/>
      <c r="AP72" s="153"/>
      <c r="AQ72" s="153"/>
      <c r="AR72" s="153"/>
      <c r="AS72" s="153"/>
      <c r="AT72" s="153"/>
      <c r="AU72" s="153"/>
      <c r="AV72" s="153"/>
      <c r="AW72" s="153"/>
      <c r="AX72" s="153"/>
      <c r="AY72" s="153"/>
      <c r="AZ72" s="153"/>
      <c r="BA72" s="153"/>
      <c r="BB72" s="153"/>
      <c r="BC72" s="153"/>
      <c r="BD72" s="153"/>
      <c r="BE72" s="154"/>
      <c r="BF72" s="152">
        <f>データ!DM12</f>
        <v>18.899999999999999</v>
      </c>
      <c r="BG72" s="153"/>
      <c r="BH72" s="153"/>
      <c r="BI72" s="153"/>
      <c r="BJ72" s="153"/>
      <c r="BK72" s="153"/>
      <c r="BL72" s="153"/>
      <c r="BM72" s="153"/>
      <c r="BN72" s="153"/>
      <c r="BO72" s="153"/>
      <c r="BP72" s="153"/>
      <c r="BQ72" s="153"/>
      <c r="BR72" s="153"/>
      <c r="BS72" s="153"/>
      <c r="BT72" s="153"/>
      <c r="BU72" s="153"/>
      <c r="BV72" s="153"/>
      <c r="BW72" s="153"/>
      <c r="BX72" s="154"/>
      <c r="BY72" s="152">
        <f>データ!DN12</f>
        <v>20.9</v>
      </c>
      <c r="BZ72" s="153"/>
      <c r="CA72" s="153"/>
      <c r="CB72" s="153"/>
      <c r="CC72" s="153"/>
      <c r="CD72" s="153"/>
      <c r="CE72" s="153"/>
      <c r="CF72" s="153"/>
      <c r="CG72" s="153"/>
      <c r="CH72" s="153"/>
      <c r="CI72" s="153"/>
      <c r="CJ72" s="153"/>
      <c r="CK72" s="153"/>
      <c r="CL72" s="153"/>
      <c r="CM72" s="153"/>
      <c r="CN72" s="153"/>
      <c r="CO72" s="153"/>
      <c r="CP72" s="153"/>
      <c r="CQ72" s="154"/>
      <c r="CR72" s="152">
        <f>データ!DO12</f>
        <v>21.7</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31</v>
      </c>
      <c r="EB72" s="150"/>
      <c r="EC72" s="150"/>
      <c r="ED72" s="150"/>
      <c r="EE72" s="150"/>
      <c r="EF72" s="150"/>
      <c r="EG72" s="150"/>
      <c r="EH72" s="150"/>
      <c r="EI72" s="150"/>
      <c r="EJ72" s="150"/>
      <c r="EK72" s="150"/>
      <c r="EL72" s="151"/>
      <c r="EM72" s="170" t="str">
        <f>データ!FJ12</f>
        <v>-</v>
      </c>
      <c r="EN72" s="170"/>
      <c r="EO72" s="170"/>
      <c r="EP72" s="170"/>
      <c r="EQ72" s="170"/>
      <c r="ER72" s="170"/>
      <c r="ES72" s="170"/>
      <c r="ET72" s="170"/>
      <c r="EU72" s="170"/>
      <c r="EV72" s="170"/>
      <c r="EW72" s="170"/>
      <c r="EX72" s="170"/>
      <c r="EY72" s="170"/>
      <c r="EZ72" s="170"/>
      <c r="FA72" s="170"/>
      <c r="FB72" s="170"/>
      <c r="FC72" s="170"/>
      <c r="FD72" s="170" t="str">
        <f>データ!FK12</f>
        <v>-</v>
      </c>
      <c r="FE72" s="170"/>
      <c r="FF72" s="170"/>
      <c r="FG72" s="170"/>
      <c r="FH72" s="170"/>
      <c r="FI72" s="170"/>
      <c r="FJ72" s="170"/>
      <c r="FK72" s="170"/>
      <c r="FL72" s="170"/>
      <c r="FM72" s="170"/>
      <c r="FN72" s="170"/>
      <c r="FO72" s="170"/>
      <c r="FP72" s="170"/>
      <c r="FQ72" s="170"/>
      <c r="FR72" s="170"/>
      <c r="FS72" s="170"/>
      <c r="FT72" s="170"/>
      <c r="FU72" s="170" t="str">
        <f>データ!FL12</f>
        <v>-</v>
      </c>
      <c r="FV72" s="170"/>
      <c r="FW72" s="170"/>
      <c r="FX72" s="170"/>
      <c r="FY72" s="170"/>
      <c r="FZ72" s="170"/>
      <c r="GA72" s="170"/>
      <c r="GB72" s="170"/>
      <c r="GC72" s="170"/>
      <c r="GD72" s="170"/>
      <c r="GE72" s="170"/>
      <c r="GF72" s="170"/>
      <c r="GG72" s="170"/>
      <c r="GH72" s="170"/>
      <c r="GI72" s="170"/>
      <c r="GJ72" s="170"/>
      <c r="GK72" s="170"/>
      <c r="GL72" s="170" t="str">
        <f>データ!FM12</f>
        <v>-</v>
      </c>
      <c r="GM72" s="170"/>
      <c r="GN72" s="170"/>
      <c r="GO72" s="170"/>
      <c r="GP72" s="170"/>
      <c r="GQ72" s="170"/>
      <c r="GR72" s="170"/>
      <c r="GS72" s="170"/>
      <c r="GT72" s="170"/>
      <c r="GU72" s="170"/>
      <c r="GV72" s="170"/>
      <c r="GW72" s="170"/>
      <c r="GX72" s="170"/>
      <c r="GY72" s="170"/>
      <c r="GZ72" s="170"/>
      <c r="HA72" s="170"/>
      <c r="HB72" s="170"/>
      <c r="HC72" s="170" t="str">
        <f>データ!FN12</f>
        <v>-</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31</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31</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31</v>
      </c>
      <c r="RA72" s="150"/>
      <c r="RB72" s="150"/>
      <c r="RC72" s="150"/>
      <c r="RD72" s="150"/>
      <c r="RE72" s="150"/>
      <c r="RF72" s="150"/>
      <c r="RG72" s="150"/>
      <c r="RH72" s="150"/>
      <c r="RI72" s="150"/>
      <c r="RJ72" s="150"/>
      <c r="RK72" s="151"/>
      <c r="RL72" s="170">
        <f>データ!LG12</f>
        <v>2.4</v>
      </c>
      <c r="RM72" s="170"/>
      <c r="RN72" s="170"/>
      <c r="RO72" s="170"/>
      <c r="RP72" s="170"/>
      <c r="RQ72" s="170"/>
      <c r="RR72" s="170"/>
      <c r="RS72" s="170"/>
      <c r="RT72" s="170"/>
      <c r="RU72" s="170"/>
      <c r="RV72" s="170"/>
      <c r="RW72" s="170"/>
      <c r="RX72" s="170"/>
      <c r="RY72" s="170"/>
      <c r="RZ72" s="170"/>
      <c r="SA72" s="170"/>
      <c r="SB72" s="170"/>
      <c r="SC72" s="170">
        <f>データ!LH12</f>
        <v>3.7</v>
      </c>
      <c r="SD72" s="170"/>
      <c r="SE72" s="170"/>
      <c r="SF72" s="170"/>
      <c r="SG72" s="170"/>
      <c r="SH72" s="170"/>
      <c r="SI72" s="170"/>
      <c r="SJ72" s="170"/>
      <c r="SK72" s="170"/>
      <c r="SL72" s="170"/>
      <c r="SM72" s="170"/>
      <c r="SN72" s="170"/>
      <c r="SO72" s="170"/>
      <c r="SP72" s="170"/>
      <c r="SQ72" s="170"/>
      <c r="SR72" s="170"/>
      <c r="SS72" s="170"/>
      <c r="ST72" s="170">
        <f>データ!LI12</f>
        <v>1.7</v>
      </c>
      <c r="SU72" s="170"/>
      <c r="SV72" s="170"/>
      <c r="SW72" s="170"/>
      <c r="SX72" s="170"/>
      <c r="SY72" s="170"/>
      <c r="SZ72" s="170"/>
      <c r="TA72" s="170"/>
      <c r="TB72" s="170"/>
      <c r="TC72" s="170"/>
      <c r="TD72" s="170"/>
      <c r="TE72" s="170"/>
      <c r="TF72" s="170"/>
      <c r="TG72" s="170"/>
      <c r="TH72" s="170"/>
      <c r="TI72" s="170"/>
      <c r="TJ72" s="170"/>
      <c r="TK72" s="170">
        <f>データ!LJ12</f>
        <v>4.0999999999999996</v>
      </c>
      <c r="TL72" s="170"/>
      <c r="TM72" s="170"/>
      <c r="TN72" s="170"/>
      <c r="TO72" s="170"/>
      <c r="TP72" s="170"/>
      <c r="TQ72" s="170"/>
      <c r="TR72" s="170"/>
      <c r="TS72" s="170"/>
      <c r="TT72" s="170"/>
      <c r="TU72" s="170"/>
      <c r="TV72" s="170"/>
      <c r="TW72" s="170"/>
      <c r="TX72" s="170"/>
      <c r="TY72" s="170"/>
      <c r="TZ72" s="170"/>
      <c r="UA72" s="170"/>
      <c r="UB72" s="170">
        <f>データ!LK12</f>
        <v>4.4000000000000004</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15">
      <c r="A85" s="1"/>
      <c r="B85" s="28"/>
      <c r="C85" s="1"/>
      <c r="D85" s="1"/>
      <c r="E85" s="1"/>
      <c r="F85" s="1"/>
      <c r="G85" s="1"/>
      <c r="H85" s="12"/>
      <c r="I85" s="12"/>
      <c r="J85" s="12"/>
      <c r="K85" s="12"/>
      <c r="L85" s="12"/>
      <c r="M85" s="12"/>
      <c r="N85" s="12"/>
      <c r="O85" s="12"/>
      <c r="P85" s="12"/>
      <c r="Q85" s="12"/>
      <c r="R85" s="12"/>
      <c r="S85" s="12"/>
      <c r="T85" s="146" t="str">
        <f>データ!DU10</f>
        <v>R01</v>
      </c>
      <c r="U85" s="147"/>
      <c r="V85" s="147"/>
      <c r="W85" s="147"/>
      <c r="X85" s="147"/>
      <c r="Y85" s="147"/>
      <c r="Z85" s="147"/>
      <c r="AA85" s="147"/>
      <c r="AB85" s="147"/>
      <c r="AC85" s="147"/>
      <c r="AD85" s="147"/>
      <c r="AE85" s="147"/>
      <c r="AF85" s="147"/>
      <c r="AG85" s="147"/>
      <c r="AH85" s="147"/>
      <c r="AI85" s="147"/>
      <c r="AJ85" s="147"/>
      <c r="AK85" s="147"/>
      <c r="AL85" s="148"/>
      <c r="AM85" s="146" t="str">
        <f>データ!DV10</f>
        <v>R02</v>
      </c>
      <c r="AN85" s="147"/>
      <c r="AO85" s="147"/>
      <c r="AP85" s="147"/>
      <c r="AQ85" s="147"/>
      <c r="AR85" s="147"/>
      <c r="AS85" s="147"/>
      <c r="AT85" s="147"/>
      <c r="AU85" s="147"/>
      <c r="AV85" s="147"/>
      <c r="AW85" s="147"/>
      <c r="AX85" s="147"/>
      <c r="AY85" s="147"/>
      <c r="AZ85" s="147"/>
      <c r="BA85" s="147"/>
      <c r="BB85" s="147"/>
      <c r="BC85" s="147"/>
      <c r="BD85" s="147"/>
      <c r="BE85" s="148"/>
      <c r="BF85" s="146" t="str">
        <f>データ!DW10</f>
        <v>R03</v>
      </c>
      <c r="BG85" s="147"/>
      <c r="BH85" s="147"/>
      <c r="BI85" s="147"/>
      <c r="BJ85" s="147"/>
      <c r="BK85" s="147"/>
      <c r="BL85" s="147"/>
      <c r="BM85" s="147"/>
      <c r="BN85" s="147"/>
      <c r="BO85" s="147"/>
      <c r="BP85" s="147"/>
      <c r="BQ85" s="147"/>
      <c r="BR85" s="147"/>
      <c r="BS85" s="147"/>
      <c r="BT85" s="147"/>
      <c r="BU85" s="147"/>
      <c r="BV85" s="147"/>
      <c r="BW85" s="147"/>
      <c r="BX85" s="148"/>
      <c r="BY85" s="146" t="str">
        <f>データ!DX10</f>
        <v>R04</v>
      </c>
      <c r="BZ85" s="147"/>
      <c r="CA85" s="147"/>
      <c r="CB85" s="147"/>
      <c r="CC85" s="147"/>
      <c r="CD85" s="147"/>
      <c r="CE85" s="147"/>
      <c r="CF85" s="147"/>
      <c r="CG85" s="147"/>
      <c r="CH85" s="147"/>
      <c r="CI85" s="147"/>
      <c r="CJ85" s="147"/>
      <c r="CK85" s="147"/>
      <c r="CL85" s="147"/>
      <c r="CM85" s="147"/>
      <c r="CN85" s="147"/>
      <c r="CO85" s="147"/>
      <c r="CP85" s="147"/>
      <c r="CQ85" s="148"/>
      <c r="CR85" s="146" t="str">
        <f>データ!DY10</f>
        <v>R05</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R01</v>
      </c>
      <c r="EN85" s="166"/>
      <c r="EO85" s="166"/>
      <c r="EP85" s="166"/>
      <c r="EQ85" s="166"/>
      <c r="ER85" s="166"/>
      <c r="ES85" s="166"/>
      <c r="ET85" s="166"/>
      <c r="EU85" s="166"/>
      <c r="EV85" s="166"/>
      <c r="EW85" s="166"/>
      <c r="EX85" s="166"/>
      <c r="EY85" s="166"/>
      <c r="EZ85" s="166"/>
      <c r="FA85" s="166"/>
      <c r="FB85" s="166"/>
      <c r="FC85" s="166"/>
      <c r="FD85" s="166" t="str">
        <f>データ!FU10</f>
        <v>R02</v>
      </c>
      <c r="FE85" s="166"/>
      <c r="FF85" s="166"/>
      <c r="FG85" s="166"/>
      <c r="FH85" s="166"/>
      <c r="FI85" s="166"/>
      <c r="FJ85" s="166"/>
      <c r="FK85" s="166"/>
      <c r="FL85" s="166"/>
      <c r="FM85" s="166"/>
      <c r="FN85" s="166"/>
      <c r="FO85" s="166"/>
      <c r="FP85" s="166"/>
      <c r="FQ85" s="166"/>
      <c r="FR85" s="166"/>
      <c r="FS85" s="166"/>
      <c r="FT85" s="166"/>
      <c r="FU85" s="166" t="str">
        <f>データ!FV10</f>
        <v>R03</v>
      </c>
      <c r="FV85" s="166"/>
      <c r="FW85" s="166"/>
      <c r="FX85" s="166"/>
      <c r="FY85" s="166"/>
      <c r="FZ85" s="166"/>
      <c r="GA85" s="166"/>
      <c r="GB85" s="166"/>
      <c r="GC85" s="166"/>
      <c r="GD85" s="166"/>
      <c r="GE85" s="166"/>
      <c r="GF85" s="166"/>
      <c r="GG85" s="166"/>
      <c r="GH85" s="166"/>
      <c r="GI85" s="166"/>
      <c r="GJ85" s="166"/>
      <c r="GK85" s="166"/>
      <c r="GL85" s="166" t="str">
        <f>データ!FW10</f>
        <v>R04</v>
      </c>
      <c r="GM85" s="166"/>
      <c r="GN85" s="166"/>
      <c r="GO85" s="166"/>
      <c r="GP85" s="166"/>
      <c r="GQ85" s="166"/>
      <c r="GR85" s="166"/>
      <c r="GS85" s="166"/>
      <c r="GT85" s="166"/>
      <c r="GU85" s="166"/>
      <c r="GV85" s="166"/>
      <c r="GW85" s="166"/>
      <c r="GX85" s="166"/>
      <c r="GY85" s="166"/>
      <c r="GZ85" s="166"/>
      <c r="HA85" s="166"/>
      <c r="HB85" s="166"/>
      <c r="HC85" s="166" t="str">
        <f>データ!FX10</f>
        <v>R05</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R01</v>
      </c>
      <c r="IV85" s="166"/>
      <c r="IW85" s="166"/>
      <c r="IX85" s="166"/>
      <c r="IY85" s="166"/>
      <c r="IZ85" s="166"/>
      <c r="JA85" s="166"/>
      <c r="JB85" s="166"/>
      <c r="JC85" s="166"/>
      <c r="JD85" s="166"/>
      <c r="JE85" s="166"/>
      <c r="JF85" s="166"/>
      <c r="JG85" s="166"/>
      <c r="JH85" s="166"/>
      <c r="JI85" s="166"/>
      <c r="JJ85" s="166"/>
      <c r="JK85" s="166"/>
      <c r="JL85" s="166" t="str">
        <f>データ!HT10</f>
        <v>R02</v>
      </c>
      <c r="JM85" s="166"/>
      <c r="JN85" s="166"/>
      <c r="JO85" s="166"/>
      <c r="JP85" s="166"/>
      <c r="JQ85" s="166"/>
      <c r="JR85" s="166"/>
      <c r="JS85" s="166"/>
      <c r="JT85" s="166"/>
      <c r="JU85" s="166"/>
      <c r="JV85" s="166"/>
      <c r="JW85" s="166"/>
      <c r="JX85" s="166"/>
      <c r="JY85" s="166"/>
      <c r="JZ85" s="166"/>
      <c r="KA85" s="166"/>
      <c r="KB85" s="166"/>
      <c r="KC85" s="166" t="str">
        <f>データ!HU10</f>
        <v>R03</v>
      </c>
      <c r="KD85" s="166"/>
      <c r="KE85" s="166"/>
      <c r="KF85" s="166"/>
      <c r="KG85" s="166"/>
      <c r="KH85" s="166"/>
      <c r="KI85" s="166"/>
      <c r="KJ85" s="166"/>
      <c r="KK85" s="166"/>
      <c r="KL85" s="166"/>
      <c r="KM85" s="166"/>
      <c r="KN85" s="166"/>
      <c r="KO85" s="166"/>
      <c r="KP85" s="166"/>
      <c r="KQ85" s="166"/>
      <c r="KR85" s="166"/>
      <c r="KS85" s="166"/>
      <c r="KT85" s="166" t="str">
        <f>データ!HV10</f>
        <v>R04</v>
      </c>
      <c r="KU85" s="166"/>
      <c r="KV85" s="166"/>
      <c r="KW85" s="166"/>
      <c r="KX85" s="166"/>
      <c r="KY85" s="166"/>
      <c r="KZ85" s="166"/>
      <c r="LA85" s="166"/>
      <c r="LB85" s="166"/>
      <c r="LC85" s="166"/>
      <c r="LD85" s="166"/>
      <c r="LE85" s="166"/>
      <c r="LF85" s="166"/>
      <c r="LG85" s="166"/>
      <c r="LH85" s="166"/>
      <c r="LI85" s="166"/>
      <c r="LJ85" s="166"/>
      <c r="LK85" s="166" t="str">
        <f>データ!HW10</f>
        <v>R05</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R01</v>
      </c>
      <c r="NE85" s="166"/>
      <c r="NF85" s="166"/>
      <c r="NG85" s="166"/>
      <c r="NH85" s="166"/>
      <c r="NI85" s="166"/>
      <c r="NJ85" s="166"/>
      <c r="NK85" s="166"/>
      <c r="NL85" s="166"/>
      <c r="NM85" s="166"/>
      <c r="NN85" s="166"/>
      <c r="NO85" s="166"/>
      <c r="NP85" s="166"/>
      <c r="NQ85" s="166"/>
      <c r="NR85" s="166"/>
      <c r="NS85" s="166"/>
      <c r="NT85" s="166"/>
      <c r="NU85" s="166" t="str">
        <f>データ!JS10</f>
        <v>R02</v>
      </c>
      <c r="NV85" s="166"/>
      <c r="NW85" s="166"/>
      <c r="NX85" s="166"/>
      <c r="NY85" s="166"/>
      <c r="NZ85" s="166"/>
      <c r="OA85" s="166"/>
      <c r="OB85" s="166"/>
      <c r="OC85" s="166"/>
      <c r="OD85" s="166"/>
      <c r="OE85" s="166"/>
      <c r="OF85" s="166"/>
      <c r="OG85" s="166"/>
      <c r="OH85" s="166"/>
      <c r="OI85" s="166"/>
      <c r="OJ85" s="166"/>
      <c r="OK85" s="166"/>
      <c r="OL85" s="166" t="str">
        <f>データ!JT10</f>
        <v>R03</v>
      </c>
      <c r="OM85" s="166"/>
      <c r="ON85" s="166"/>
      <c r="OO85" s="166"/>
      <c r="OP85" s="166"/>
      <c r="OQ85" s="166"/>
      <c r="OR85" s="166"/>
      <c r="OS85" s="166"/>
      <c r="OT85" s="166"/>
      <c r="OU85" s="166"/>
      <c r="OV85" s="166"/>
      <c r="OW85" s="166"/>
      <c r="OX85" s="166"/>
      <c r="OY85" s="166"/>
      <c r="OZ85" s="166"/>
      <c r="PA85" s="166"/>
      <c r="PB85" s="166"/>
      <c r="PC85" s="166" t="str">
        <f>データ!JU10</f>
        <v>R04</v>
      </c>
      <c r="PD85" s="166"/>
      <c r="PE85" s="166"/>
      <c r="PF85" s="166"/>
      <c r="PG85" s="166"/>
      <c r="PH85" s="166"/>
      <c r="PI85" s="166"/>
      <c r="PJ85" s="166"/>
      <c r="PK85" s="166"/>
      <c r="PL85" s="166"/>
      <c r="PM85" s="166"/>
      <c r="PN85" s="166"/>
      <c r="PO85" s="166"/>
      <c r="PP85" s="166"/>
      <c r="PQ85" s="166"/>
      <c r="PR85" s="166"/>
      <c r="PS85" s="166"/>
      <c r="PT85" s="166" t="str">
        <f>データ!JV10</f>
        <v>R05</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R01</v>
      </c>
      <c r="RM85" s="166"/>
      <c r="RN85" s="166"/>
      <c r="RO85" s="166"/>
      <c r="RP85" s="166"/>
      <c r="RQ85" s="166"/>
      <c r="RR85" s="166"/>
      <c r="RS85" s="166"/>
      <c r="RT85" s="166"/>
      <c r="RU85" s="166"/>
      <c r="RV85" s="166"/>
      <c r="RW85" s="166"/>
      <c r="RX85" s="166"/>
      <c r="RY85" s="166"/>
      <c r="RZ85" s="166"/>
      <c r="SA85" s="166"/>
      <c r="SB85" s="166"/>
      <c r="SC85" s="166" t="str">
        <f>データ!LR10</f>
        <v>R02</v>
      </c>
      <c r="SD85" s="166"/>
      <c r="SE85" s="166"/>
      <c r="SF85" s="166"/>
      <c r="SG85" s="166"/>
      <c r="SH85" s="166"/>
      <c r="SI85" s="166"/>
      <c r="SJ85" s="166"/>
      <c r="SK85" s="166"/>
      <c r="SL85" s="166"/>
      <c r="SM85" s="166"/>
      <c r="SN85" s="166"/>
      <c r="SO85" s="166"/>
      <c r="SP85" s="166"/>
      <c r="SQ85" s="166"/>
      <c r="SR85" s="166"/>
      <c r="SS85" s="166"/>
      <c r="ST85" s="166" t="str">
        <f>データ!LS10</f>
        <v>R03</v>
      </c>
      <c r="SU85" s="166"/>
      <c r="SV85" s="166"/>
      <c r="SW85" s="166"/>
      <c r="SX85" s="166"/>
      <c r="SY85" s="166"/>
      <c r="SZ85" s="166"/>
      <c r="TA85" s="166"/>
      <c r="TB85" s="166"/>
      <c r="TC85" s="166"/>
      <c r="TD85" s="166"/>
      <c r="TE85" s="166"/>
      <c r="TF85" s="166"/>
      <c r="TG85" s="166"/>
      <c r="TH85" s="166"/>
      <c r="TI85" s="166"/>
      <c r="TJ85" s="166"/>
      <c r="TK85" s="166" t="str">
        <f>データ!LT10</f>
        <v>R04</v>
      </c>
      <c r="TL85" s="166"/>
      <c r="TM85" s="166"/>
      <c r="TN85" s="166"/>
      <c r="TO85" s="166"/>
      <c r="TP85" s="166"/>
      <c r="TQ85" s="166"/>
      <c r="TR85" s="166"/>
      <c r="TS85" s="166"/>
      <c r="TT85" s="166"/>
      <c r="TU85" s="166"/>
      <c r="TV85" s="166"/>
      <c r="TW85" s="166"/>
      <c r="TX85" s="166"/>
      <c r="TY85" s="166"/>
      <c r="TZ85" s="166"/>
      <c r="UA85" s="166"/>
      <c r="UB85" s="166" t="str">
        <f>データ!LU10</f>
        <v>R05</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15">
      <c r="A86" s="1"/>
      <c r="B86" s="28"/>
      <c r="C86" s="1"/>
      <c r="D86" s="1"/>
      <c r="E86" s="1"/>
      <c r="F86" s="1"/>
      <c r="G86" s="1"/>
      <c r="H86" s="149" t="s">
        <v>30</v>
      </c>
      <c r="I86" s="150"/>
      <c r="J86" s="150"/>
      <c r="K86" s="150"/>
      <c r="L86" s="150"/>
      <c r="M86" s="150"/>
      <c r="N86" s="150"/>
      <c r="O86" s="150"/>
      <c r="P86" s="150"/>
      <c r="Q86" s="150"/>
      <c r="R86" s="150"/>
      <c r="S86" s="151"/>
      <c r="T86" s="152">
        <f>データ!DU11</f>
        <v>613.4</v>
      </c>
      <c r="U86" s="153"/>
      <c r="V86" s="153"/>
      <c r="W86" s="153"/>
      <c r="X86" s="153"/>
      <c r="Y86" s="153"/>
      <c r="Z86" s="153"/>
      <c r="AA86" s="153"/>
      <c r="AB86" s="153"/>
      <c r="AC86" s="153"/>
      <c r="AD86" s="153"/>
      <c r="AE86" s="153"/>
      <c r="AF86" s="153"/>
      <c r="AG86" s="153"/>
      <c r="AH86" s="153"/>
      <c r="AI86" s="153"/>
      <c r="AJ86" s="153"/>
      <c r="AK86" s="153"/>
      <c r="AL86" s="154"/>
      <c r="AM86" s="152">
        <f>データ!DV11</f>
        <v>561.9</v>
      </c>
      <c r="AN86" s="153"/>
      <c r="AO86" s="153"/>
      <c r="AP86" s="153"/>
      <c r="AQ86" s="153"/>
      <c r="AR86" s="153"/>
      <c r="AS86" s="153"/>
      <c r="AT86" s="153"/>
      <c r="AU86" s="153"/>
      <c r="AV86" s="153"/>
      <c r="AW86" s="153"/>
      <c r="AX86" s="153"/>
      <c r="AY86" s="153"/>
      <c r="AZ86" s="153"/>
      <c r="BA86" s="153"/>
      <c r="BB86" s="153"/>
      <c r="BC86" s="153"/>
      <c r="BD86" s="153"/>
      <c r="BE86" s="154"/>
      <c r="BF86" s="152">
        <f>データ!DW11</f>
        <v>485</v>
      </c>
      <c r="BG86" s="153"/>
      <c r="BH86" s="153"/>
      <c r="BI86" s="153"/>
      <c r="BJ86" s="153"/>
      <c r="BK86" s="153"/>
      <c r="BL86" s="153"/>
      <c r="BM86" s="153"/>
      <c r="BN86" s="153"/>
      <c r="BO86" s="153"/>
      <c r="BP86" s="153"/>
      <c r="BQ86" s="153"/>
      <c r="BR86" s="153"/>
      <c r="BS86" s="153"/>
      <c r="BT86" s="153"/>
      <c r="BU86" s="153"/>
      <c r="BV86" s="153"/>
      <c r="BW86" s="153"/>
      <c r="BX86" s="154"/>
      <c r="BY86" s="152">
        <f>データ!DX11</f>
        <v>452.5</v>
      </c>
      <c r="BZ86" s="153"/>
      <c r="CA86" s="153"/>
      <c r="CB86" s="153"/>
      <c r="CC86" s="153"/>
      <c r="CD86" s="153"/>
      <c r="CE86" s="153"/>
      <c r="CF86" s="153"/>
      <c r="CG86" s="153"/>
      <c r="CH86" s="153"/>
      <c r="CI86" s="153"/>
      <c r="CJ86" s="153"/>
      <c r="CK86" s="153"/>
      <c r="CL86" s="153"/>
      <c r="CM86" s="153"/>
      <c r="CN86" s="153"/>
      <c r="CO86" s="153"/>
      <c r="CP86" s="153"/>
      <c r="CQ86" s="154"/>
      <c r="CR86" s="152">
        <f>データ!DY11</f>
        <v>382.6</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30</v>
      </c>
      <c r="EB86" s="150"/>
      <c r="EC86" s="150"/>
      <c r="ED86" s="150"/>
      <c r="EE86" s="150"/>
      <c r="EF86" s="150"/>
      <c r="EG86" s="150"/>
      <c r="EH86" s="150"/>
      <c r="EI86" s="150"/>
      <c r="EJ86" s="150"/>
      <c r="EK86" s="150"/>
      <c r="EL86" s="151"/>
      <c r="EM86" s="170" t="str">
        <f>データ!FT11</f>
        <v>-</v>
      </c>
      <c r="EN86" s="170"/>
      <c r="EO86" s="170"/>
      <c r="EP86" s="170"/>
      <c r="EQ86" s="170"/>
      <c r="ER86" s="170"/>
      <c r="ES86" s="170"/>
      <c r="ET86" s="170"/>
      <c r="EU86" s="170"/>
      <c r="EV86" s="170"/>
      <c r="EW86" s="170"/>
      <c r="EX86" s="170"/>
      <c r="EY86" s="170"/>
      <c r="EZ86" s="170"/>
      <c r="FA86" s="170"/>
      <c r="FB86" s="170"/>
      <c r="FC86" s="170"/>
      <c r="FD86" s="170" t="str">
        <f>データ!FU11</f>
        <v>-</v>
      </c>
      <c r="FE86" s="170"/>
      <c r="FF86" s="170"/>
      <c r="FG86" s="170"/>
      <c r="FH86" s="170"/>
      <c r="FI86" s="170"/>
      <c r="FJ86" s="170"/>
      <c r="FK86" s="170"/>
      <c r="FL86" s="170"/>
      <c r="FM86" s="170"/>
      <c r="FN86" s="170"/>
      <c r="FO86" s="170"/>
      <c r="FP86" s="170"/>
      <c r="FQ86" s="170"/>
      <c r="FR86" s="170"/>
      <c r="FS86" s="170"/>
      <c r="FT86" s="170"/>
      <c r="FU86" s="170" t="str">
        <f>データ!FV11</f>
        <v>-</v>
      </c>
      <c r="FV86" s="170"/>
      <c r="FW86" s="170"/>
      <c r="FX86" s="170"/>
      <c r="FY86" s="170"/>
      <c r="FZ86" s="170"/>
      <c r="GA86" s="170"/>
      <c r="GB86" s="170"/>
      <c r="GC86" s="170"/>
      <c r="GD86" s="170"/>
      <c r="GE86" s="170"/>
      <c r="GF86" s="170"/>
      <c r="GG86" s="170"/>
      <c r="GH86" s="170"/>
      <c r="GI86" s="170"/>
      <c r="GJ86" s="170"/>
      <c r="GK86" s="170"/>
      <c r="GL86" s="170" t="str">
        <f>データ!FW11</f>
        <v>-</v>
      </c>
      <c r="GM86" s="170"/>
      <c r="GN86" s="170"/>
      <c r="GO86" s="170"/>
      <c r="GP86" s="170"/>
      <c r="GQ86" s="170"/>
      <c r="GR86" s="170"/>
      <c r="GS86" s="170"/>
      <c r="GT86" s="170"/>
      <c r="GU86" s="170"/>
      <c r="GV86" s="170"/>
      <c r="GW86" s="170"/>
      <c r="GX86" s="170"/>
      <c r="GY86" s="170"/>
      <c r="GZ86" s="170"/>
      <c r="HA86" s="170"/>
      <c r="HB86" s="170"/>
      <c r="HC86" s="170" t="str">
        <f>データ!FX11</f>
        <v>-</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30</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30</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30</v>
      </c>
      <c r="RA86" s="150"/>
      <c r="RB86" s="150"/>
      <c r="RC86" s="150"/>
      <c r="RD86" s="150"/>
      <c r="RE86" s="150"/>
      <c r="RF86" s="150"/>
      <c r="RG86" s="150"/>
      <c r="RH86" s="150"/>
      <c r="RI86" s="150"/>
      <c r="RJ86" s="150"/>
      <c r="RK86" s="151"/>
      <c r="RL86" s="170">
        <f>データ!LQ11</f>
        <v>613.4</v>
      </c>
      <c r="RM86" s="170"/>
      <c r="RN86" s="170"/>
      <c r="RO86" s="170"/>
      <c r="RP86" s="170"/>
      <c r="RQ86" s="170"/>
      <c r="RR86" s="170"/>
      <c r="RS86" s="170"/>
      <c r="RT86" s="170"/>
      <c r="RU86" s="170"/>
      <c r="RV86" s="170"/>
      <c r="RW86" s="170"/>
      <c r="RX86" s="170"/>
      <c r="RY86" s="170"/>
      <c r="RZ86" s="170"/>
      <c r="SA86" s="170"/>
      <c r="SB86" s="170"/>
      <c r="SC86" s="170">
        <f>データ!LR11</f>
        <v>561.9</v>
      </c>
      <c r="SD86" s="170"/>
      <c r="SE86" s="170"/>
      <c r="SF86" s="170"/>
      <c r="SG86" s="170"/>
      <c r="SH86" s="170"/>
      <c r="SI86" s="170"/>
      <c r="SJ86" s="170"/>
      <c r="SK86" s="170"/>
      <c r="SL86" s="170"/>
      <c r="SM86" s="170"/>
      <c r="SN86" s="170"/>
      <c r="SO86" s="170"/>
      <c r="SP86" s="170"/>
      <c r="SQ86" s="170"/>
      <c r="SR86" s="170"/>
      <c r="SS86" s="170"/>
      <c r="ST86" s="170">
        <f>データ!LS11</f>
        <v>485</v>
      </c>
      <c r="SU86" s="170"/>
      <c r="SV86" s="170"/>
      <c r="SW86" s="170"/>
      <c r="SX86" s="170"/>
      <c r="SY86" s="170"/>
      <c r="SZ86" s="170"/>
      <c r="TA86" s="170"/>
      <c r="TB86" s="170"/>
      <c r="TC86" s="170"/>
      <c r="TD86" s="170"/>
      <c r="TE86" s="170"/>
      <c r="TF86" s="170"/>
      <c r="TG86" s="170"/>
      <c r="TH86" s="170"/>
      <c r="TI86" s="170"/>
      <c r="TJ86" s="170"/>
      <c r="TK86" s="170">
        <f>データ!LT11</f>
        <v>452.5</v>
      </c>
      <c r="TL86" s="170"/>
      <c r="TM86" s="170"/>
      <c r="TN86" s="170"/>
      <c r="TO86" s="170"/>
      <c r="TP86" s="170"/>
      <c r="TQ86" s="170"/>
      <c r="TR86" s="170"/>
      <c r="TS86" s="170"/>
      <c r="TT86" s="170"/>
      <c r="TU86" s="170"/>
      <c r="TV86" s="170"/>
      <c r="TW86" s="170"/>
      <c r="TX86" s="170"/>
      <c r="TY86" s="170"/>
      <c r="TZ86" s="170"/>
      <c r="UA86" s="170"/>
      <c r="UB86" s="170">
        <f>データ!LU11</f>
        <v>382.6</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15">
      <c r="A87" s="1"/>
      <c r="B87" s="28"/>
      <c r="C87" s="1"/>
      <c r="D87" s="1"/>
      <c r="E87" s="1"/>
      <c r="F87" s="1"/>
      <c r="G87" s="1"/>
      <c r="H87" s="149" t="s">
        <v>31</v>
      </c>
      <c r="I87" s="150"/>
      <c r="J87" s="150"/>
      <c r="K87" s="150"/>
      <c r="L87" s="150"/>
      <c r="M87" s="150"/>
      <c r="N87" s="150"/>
      <c r="O87" s="150"/>
      <c r="P87" s="150"/>
      <c r="Q87" s="150"/>
      <c r="R87" s="150"/>
      <c r="S87" s="151"/>
      <c r="T87" s="152">
        <f>データ!DU12</f>
        <v>94</v>
      </c>
      <c r="U87" s="153"/>
      <c r="V87" s="153"/>
      <c r="W87" s="153"/>
      <c r="X87" s="153"/>
      <c r="Y87" s="153"/>
      <c r="Z87" s="153"/>
      <c r="AA87" s="153"/>
      <c r="AB87" s="153"/>
      <c r="AC87" s="153"/>
      <c r="AD87" s="153"/>
      <c r="AE87" s="153"/>
      <c r="AF87" s="153"/>
      <c r="AG87" s="153"/>
      <c r="AH87" s="153"/>
      <c r="AI87" s="153"/>
      <c r="AJ87" s="153"/>
      <c r="AK87" s="153"/>
      <c r="AL87" s="154"/>
      <c r="AM87" s="152">
        <f>データ!DV12</f>
        <v>96.3</v>
      </c>
      <c r="AN87" s="153"/>
      <c r="AO87" s="153"/>
      <c r="AP87" s="153"/>
      <c r="AQ87" s="153"/>
      <c r="AR87" s="153"/>
      <c r="AS87" s="153"/>
      <c r="AT87" s="153"/>
      <c r="AU87" s="153"/>
      <c r="AV87" s="153"/>
      <c r="AW87" s="153"/>
      <c r="AX87" s="153"/>
      <c r="AY87" s="153"/>
      <c r="AZ87" s="153"/>
      <c r="BA87" s="153"/>
      <c r="BB87" s="153"/>
      <c r="BC87" s="153"/>
      <c r="BD87" s="153"/>
      <c r="BE87" s="154"/>
      <c r="BF87" s="152">
        <f>データ!DW12</f>
        <v>102.6</v>
      </c>
      <c r="BG87" s="153"/>
      <c r="BH87" s="153"/>
      <c r="BI87" s="153"/>
      <c r="BJ87" s="153"/>
      <c r="BK87" s="153"/>
      <c r="BL87" s="153"/>
      <c r="BM87" s="153"/>
      <c r="BN87" s="153"/>
      <c r="BO87" s="153"/>
      <c r="BP87" s="153"/>
      <c r="BQ87" s="153"/>
      <c r="BR87" s="153"/>
      <c r="BS87" s="153"/>
      <c r="BT87" s="153"/>
      <c r="BU87" s="153"/>
      <c r="BV87" s="153"/>
      <c r="BW87" s="153"/>
      <c r="BX87" s="154"/>
      <c r="BY87" s="152">
        <f>データ!DX12</f>
        <v>105.3</v>
      </c>
      <c r="BZ87" s="153"/>
      <c r="CA87" s="153"/>
      <c r="CB87" s="153"/>
      <c r="CC87" s="153"/>
      <c r="CD87" s="153"/>
      <c r="CE87" s="153"/>
      <c r="CF87" s="153"/>
      <c r="CG87" s="153"/>
      <c r="CH87" s="153"/>
      <c r="CI87" s="153"/>
      <c r="CJ87" s="153"/>
      <c r="CK87" s="153"/>
      <c r="CL87" s="153"/>
      <c r="CM87" s="153"/>
      <c r="CN87" s="153"/>
      <c r="CO87" s="153"/>
      <c r="CP87" s="153"/>
      <c r="CQ87" s="154"/>
      <c r="CR87" s="152">
        <f>データ!DY12</f>
        <v>107</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31</v>
      </c>
      <c r="EB87" s="150"/>
      <c r="EC87" s="150"/>
      <c r="ED87" s="150"/>
      <c r="EE87" s="150"/>
      <c r="EF87" s="150"/>
      <c r="EG87" s="150"/>
      <c r="EH87" s="150"/>
      <c r="EI87" s="150"/>
      <c r="EJ87" s="150"/>
      <c r="EK87" s="150"/>
      <c r="EL87" s="151"/>
      <c r="EM87" s="170" t="str">
        <f>データ!FT12</f>
        <v>-</v>
      </c>
      <c r="EN87" s="170"/>
      <c r="EO87" s="170"/>
      <c r="EP87" s="170"/>
      <c r="EQ87" s="170"/>
      <c r="ER87" s="170"/>
      <c r="ES87" s="170"/>
      <c r="ET87" s="170"/>
      <c r="EU87" s="170"/>
      <c r="EV87" s="170"/>
      <c r="EW87" s="170"/>
      <c r="EX87" s="170"/>
      <c r="EY87" s="170"/>
      <c r="EZ87" s="170"/>
      <c r="FA87" s="170"/>
      <c r="FB87" s="170"/>
      <c r="FC87" s="170"/>
      <c r="FD87" s="170" t="str">
        <f>データ!FU12</f>
        <v>-</v>
      </c>
      <c r="FE87" s="170"/>
      <c r="FF87" s="170"/>
      <c r="FG87" s="170"/>
      <c r="FH87" s="170"/>
      <c r="FI87" s="170"/>
      <c r="FJ87" s="170"/>
      <c r="FK87" s="170"/>
      <c r="FL87" s="170"/>
      <c r="FM87" s="170"/>
      <c r="FN87" s="170"/>
      <c r="FO87" s="170"/>
      <c r="FP87" s="170"/>
      <c r="FQ87" s="170"/>
      <c r="FR87" s="170"/>
      <c r="FS87" s="170"/>
      <c r="FT87" s="170"/>
      <c r="FU87" s="170" t="str">
        <f>データ!FV12</f>
        <v>-</v>
      </c>
      <c r="FV87" s="170"/>
      <c r="FW87" s="170"/>
      <c r="FX87" s="170"/>
      <c r="FY87" s="170"/>
      <c r="FZ87" s="170"/>
      <c r="GA87" s="170"/>
      <c r="GB87" s="170"/>
      <c r="GC87" s="170"/>
      <c r="GD87" s="170"/>
      <c r="GE87" s="170"/>
      <c r="GF87" s="170"/>
      <c r="GG87" s="170"/>
      <c r="GH87" s="170"/>
      <c r="GI87" s="170"/>
      <c r="GJ87" s="170"/>
      <c r="GK87" s="170"/>
      <c r="GL87" s="170" t="str">
        <f>データ!FW12</f>
        <v>-</v>
      </c>
      <c r="GM87" s="170"/>
      <c r="GN87" s="170"/>
      <c r="GO87" s="170"/>
      <c r="GP87" s="170"/>
      <c r="GQ87" s="170"/>
      <c r="GR87" s="170"/>
      <c r="GS87" s="170"/>
      <c r="GT87" s="170"/>
      <c r="GU87" s="170"/>
      <c r="GV87" s="170"/>
      <c r="GW87" s="170"/>
      <c r="GX87" s="170"/>
      <c r="GY87" s="170"/>
      <c r="GZ87" s="170"/>
      <c r="HA87" s="170"/>
      <c r="HB87" s="170"/>
      <c r="HC87" s="170" t="str">
        <f>データ!FX12</f>
        <v>-</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31</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31</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31</v>
      </c>
      <c r="RA87" s="150"/>
      <c r="RB87" s="150"/>
      <c r="RC87" s="150"/>
      <c r="RD87" s="150"/>
      <c r="RE87" s="150"/>
      <c r="RF87" s="150"/>
      <c r="RG87" s="150"/>
      <c r="RH87" s="150"/>
      <c r="RI87" s="150"/>
      <c r="RJ87" s="150"/>
      <c r="RK87" s="151"/>
      <c r="RL87" s="170">
        <f>データ!LQ12</f>
        <v>270.5</v>
      </c>
      <c r="RM87" s="170"/>
      <c r="RN87" s="170"/>
      <c r="RO87" s="170"/>
      <c r="RP87" s="170"/>
      <c r="RQ87" s="170"/>
      <c r="RR87" s="170"/>
      <c r="RS87" s="170"/>
      <c r="RT87" s="170"/>
      <c r="RU87" s="170"/>
      <c r="RV87" s="170"/>
      <c r="RW87" s="170"/>
      <c r="RX87" s="170"/>
      <c r="RY87" s="170"/>
      <c r="RZ87" s="170"/>
      <c r="SA87" s="170"/>
      <c r="SB87" s="170"/>
      <c r="SC87" s="170">
        <f>データ!LR12</f>
        <v>252.2</v>
      </c>
      <c r="SD87" s="170"/>
      <c r="SE87" s="170"/>
      <c r="SF87" s="170"/>
      <c r="SG87" s="170"/>
      <c r="SH87" s="170"/>
      <c r="SI87" s="170"/>
      <c r="SJ87" s="170"/>
      <c r="SK87" s="170"/>
      <c r="SL87" s="170"/>
      <c r="SM87" s="170"/>
      <c r="SN87" s="170"/>
      <c r="SO87" s="170"/>
      <c r="SP87" s="170"/>
      <c r="SQ87" s="170"/>
      <c r="SR87" s="170"/>
      <c r="SS87" s="170"/>
      <c r="ST87" s="170">
        <f>データ!LS12</f>
        <v>230.4</v>
      </c>
      <c r="SU87" s="170"/>
      <c r="SV87" s="170"/>
      <c r="SW87" s="170"/>
      <c r="SX87" s="170"/>
      <c r="SY87" s="170"/>
      <c r="SZ87" s="170"/>
      <c r="TA87" s="170"/>
      <c r="TB87" s="170"/>
      <c r="TC87" s="170"/>
      <c r="TD87" s="170"/>
      <c r="TE87" s="170"/>
      <c r="TF87" s="170"/>
      <c r="TG87" s="170"/>
      <c r="TH87" s="170"/>
      <c r="TI87" s="170"/>
      <c r="TJ87" s="170"/>
      <c r="TK87" s="170">
        <f>データ!LT12</f>
        <v>203.2</v>
      </c>
      <c r="TL87" s="170"/>
      <c r="TM87" s="170"/>
      <c r="TN87" s="170"/>
      <c r="TO87" s="170"/>
      <c r="TP87" s="170"/>
      <c r="TQ87" s="170"/>
      <c r="TR87" s="170"/>
      <c r="TS87" s="170"/>
      <c r="TT87" s="170"/>
      <c r="TU87" s="170"/>
      <c r="TV87" s="170"/>
      <c r="TW87" s="170"/>
      <c r="TX87" s="170"/>
      <c r="TY87" s="170"/>
      <c r="TZ87" s="170"/>
      <c r="UA87" s="170"/>
      <c r="UB87" s="170">
        <f>データ!LU12</f>
        <v>185.8</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36</v>
      </c>
      <c r="VE98" s="159"/>
      <c r="VF98" s="159"/>
      <c r="VG98" s="159"/>
      <c r="VH98" s="159"/>
      <c r="VI98" s="159"/>
      <c r="VJ98" s="160"/>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146" t="str">
        <f>データ!EE10</f>
        <v>R01</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R02</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R03</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R04</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R05</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R01</v>
      </c>
      <c r="EN100" s="166"/>
      <c r="EO100" s="166"/>
      <c r="EP100" s="166"/>
      <c r="EQ100" s="166"/>
      <c r="ER100" s="166"/>
      <c r="ES100" s="166"/>
      <c r="ET100" s="166"/>
      <c r="EU100" s="166"/>
      <c r="EV100" s="166"/>
      <c r="EW100" s="166"/>
      <c r="EX100" s="166"/>
      <c r="EY100" s="166"/>
      <c r="EZ100" s="166"/>
      <c r="FA100" s="166"/>
      <c r="FB100" s="166"/>
      <c r="FC100" s="166"/>
      <c r="FD100" s="166" t="str">
        <f>データ!GE10</f>
        <v>R02</v>
      </c>
      <c r="FE100" s="166"/>
      <c r="FF100" s="166"/>
      <c r="FG100" s="166"/>
      <c r="FH100" s="166"/>
      <c r="FI100" s="166"/>
      <c r="FJ100" s="166"/>
      <c r="FK100" s="166"/>
      <c r="FL100" s="166"/>
      <c r="FM100" s="166"/>
      <c r="FN100" s="166"/>
      <c r="FO100" s="166"/>
      <c r="FP100" s="166"/>
      <c r="FQ100" s="166"/>
      <c r="FR100" s="166"/>
      <c r="FS100" s="166"/>
      <c r="FT100" s="166"/>
      <c r="FU100" s="166" t="str">
        <f>データ!GF10</f>
        <v>R03</v>
      </c>
      <c r="FV100" s="166"/>
      <c r="FW100" s="166"/>
      <c r="FX100" s="166"/>
      <c r="FY100" s="166"/>
      <c r="FZ100" s="166"/>
      <c r="GA100" s="166"/>
      <c r="GB100" s="166"/>
      <c r="GC100" s="166"/>
      <c r="GD100" s="166"/>
      <c r="GE100" s="166"/>
      <c r="GF100" s="166"/>
      <c r="GG100" s="166"/>
      <c r="GH100" s="166"/>
      <c r="GI100" s="166"/>
      <c r="GJ100" s="166"/>
      <c r="GK100" s="166"/>
      <c r="GL100" s="166" t="str">
        <f>データ!GG10</f>
        <v>R04</v>
      </c>
      <c r="GM100" s="166"/>
      <c r="GN100" s="166"/>
      <c r="GO100" s="166"/>
      <c r="GP100" s="166"/>
      <c r="GQ100" s="166"/>
      <c r="GR100" s="166"/>
      <c r="GS100" s="166"/>
      <c r="GT100" s="166"/>
      <c r="GU100" s="166"/>
      <c r="GV100" s="166"/>
      <c r="GW100" s="166"/>
      <c r="GX100" s="166"/>
      <c r="GY100" s="166"/>
      <c r="GZ100" s="166"/>
      <c r="HA100" s="166"/>
      <c r="HB100" s="166"/>
      <c r="HC100" s="166" t="str">
        <f>データ!GH10</f>
        <v>R05</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R01</v>
      </c>
      <c r="IV100" s="166"/>
      <c r="IW100" s="166"/>
      <c r="IX100" s="166"/>
      <c r="IY100" s="166"/>
      <c r="IZ100" s="166"/>
      <c r="JA100" s="166"/>
      <c r="JB100" s="166"/>
      <c r="JC100" s="166"/>
      <c r="JD100" s="166"/>
      <c r="JE100" s="166"/>
      <c r="JF100" s="166"/>
      <c r="JG100" s="166"/>
      <c r="JH100" s="166"/>
      <c r="JI100" s="166"/>
      <c r="JJ100" s="166"/>
      <c r="JK100" s="166"/>
      <c r="JL100" s="166" t="str">
        <f>データ!ID10</f>
        <v>R02</v>
      </c>
      <c r="JM100" s="166"/>
      <c r="JN100" s="166"/>
      <c r="JO100" s="166"/>
      <c r="JP100" s="166"/>
      <c r="JQ100" s="166"/>
      <c r="JR100" s="166"/>
      <c r="JS100" s="166"/>
      <c r="JT100" s="166"/>
      <c r="JU100" s="166"/>
      <c r="JV100" s="166"/>
      <c r="JW100" s="166"/>
      <c r="JX100" s="166"/>
      <c r="JY100" s="166"/>
      <c r="JZ100" s="166"/>
      <c r="KA100" s="166"/>
      <c r="KB100" s="166"/>
      <c r="KC100" s="166" t="str">
        <f>データ!IE10</f>
        <v>R03</v>
      </c>
      <c r="KD100" s="166"/>
      <c r="KE100" s="166"/>
      <c r="KF100" s="166"/>
      <c r="KG100" s="166"/>
      <c r="KH100" s="166"/>
      <c r="KI100" s="166"/>
      <c r="KJ100" s="166"/>
      <c r="KK100" s="166"/>
      <c r="KL100" s="166"/>
      <c r="KM100" s="166"/>
      <c r="KN100" s="166"/>
      <c r="KO100" s="166"/>
      <c r="KP100" s="166"/>
      <c r="KQ100" s="166"/>
      <c r="KR100" s="166"/>
      <c r="KS100" s="166"/>
      <c r="KT100" s="166" t="str">
        <f>データ!IF10</f>
        <v>R04</v>
      </c>
      <c r="KU100" s="166"/>
      <c r="KV100" s="166"/>
      <c r="KW100" s="166"/>
      <c r="KX100" s="166"/>
      <c r="KY100" s="166"/>
      <c r="KZ100" s="166"/>
      <c r="LA100" s="166"/>
      <c r="LB100" s="166"/>
      <c r="LC100" s="166"/>
      <c r="LD100" s="166"/>
      <c r="LE100" s="166"/>
      <c r="LF100" s="166"/>
      <c r="LG100" s="166"/>
      <c r="LH100" s="166"/>
      <c r="LI100" s="166"/>
      <c r="LJ100" s="166"/>
      <c r="LK100" s="166" t="str">
        <f>データ!IG10</f>
        <v>R05</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R01</v>
      </c>
      <c r="NE100" s="166"/>
      <c r="NF100" s="166"/>
      <c r="NG100" s="166"/>
      <c r="NH100" s="166"/>
      <c r="NI100" s="166"/>
      <c r="NJ100" s="166"/>
      <c r="NK100" s="166"/>
      <c r="NL100" s="166"/>
      <c r="NM100" s="166"/>
      <c r="NN100" s="166"/>
      <c r="NO100" s="166"/>
      <c r="NP100" s="166"/>
      <c r="NQ100" s="166"/>
      <c r="NR100" s="166"/>
      <c r="NS100" s="166"/>
      <c r="NT100" s="166"/>
      <c r="NU100" s="166" t="str">
        <f>データ!KC10</f>
        <v>R02</v>
      </c>
      <c r="NV100" s="166"/>
      <c r="NW100" s="166"/>
      <c r="NX100" s="166"/>
      <c r="NY100" s="166"/>
      <c r="NZ100" s="166"/>
      <c r="OA100" s="166"/>
      <c r="OB100" s="166"/>
      <c r="OC100" s="166"/>
      <c r="OD100" s="166"/>
      <c r="OE100" s="166"/>
      <c r="OF100" s="166"/>
      <c r="OG100" s="166"/>
      <c r="OH100" s="166"/>
      <c r="OI100" s="166"/>
      <c r="OJ100" s="166"/>
      <c r="OK100" s="166"/>
      <c r="OL100" s="166" t="str">
        <f>データ!KD10</f>
        <v>R03</v>
      </c>
      <c r="OM100" s="166"/>
      <c r="ON100" s="166"/>
      <c r="OO100" s="166"/>
      <c r="OP100" s="166"/>
      <c r="OQ100" s="166"/>
      <c r="OR100" s="166"/>
      <c r="OS100" s="166"/>
      <c r="OT100" s="166"/>
      <c r="OU100" s="166"/>
      <c r="OV100" s="166"/>
      <c r="OW100" s="166"/>
      <c r="OX100" s="166"/>
      <c r="OY100" s="166"/>
      <c r="OZ100" s="166"/>
      <c r="PA100" s="166"/>
      <c r="PB100" s="166"/>
      <c r="PC100" s="166" t="str">
        <f>データ!KE10</f>
        <v>R04</v>
      </c>
      <c r="PD100" s="166"/>
      <c r="PE100" s="166"/>
      <c r="PF100" s="166"/>
      <c r="PG100" s="166"/>
      <c r="PH100" s="166"/>
      <c r="PI100" s="166"/>
      <c r="PJ100" s="166"/>
      <c r="PK100" s="166"/>
      <c r="PL100" s="166"/>
      <c r="PM100" s="166"/>
      <c r="PN100" s="166"/>
      <c r="PO100" s="166"/>
      <c r="PP100" s="166"/>
      <c r="PQ100" s="166"/>
      <c r="PR100" s="166"/>
      <c r="PS100" s="166"/>
      <c r="PT100" s="166" t="str">
        <f>データ!KF10</f>
        <v>R05</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R01</v>
      </c>
      <c r="RM100" s="166"/>
      <c r="RN100" s="166"/>
      <c r="RO100" s="166"/>
      <c r="RP100" s="166"/>
      <c r="RQ100" s="166"/>
      <c r="RR100" s="166"/>
      <c r="RS100" s="166"/>
      <c r="RT100" s="166"/>
      <c r="RU100" s="166"/>
      <c r="RV100" s="166"/>
      <c r="RW100" s="166"/>
      <c r="RX100" s="166"/>
      <c r="RY100" s="166"/>
      <c r="RZ100" s="166"/>
      <c r="SA100" s="166"/>
      <c r="SB100" s="166"/>
      <c r="SC100" s="166" t="str">
        <f>データ!MB10</f>
        <v>R02</v>
      </c>
      <c r="SD100" s="166"/>
      <c r="SE100" s="166"/>
      <c r="SF100" s="166"/>
      <c r="SG100" s="166"/>
      <c r="SH100" s="166"/>
      <c r="SI100" s="166"/>
      <c r="SJ100" s="166"/>
      <c r="SK100" s="166"/>
      <c r="SL100" s="166"/>
      <c r="SM100" s="166"/>
      <c r="SN100" s="166"/>
      <c r="SO100" s="166"/>
      <c r="SP100" s="166"/>
      <c r="SQ100" s="166"/>
      <c r="SR100" s="166"/>
      <c r="SS100" s="166"/>
      <c r="ST100" s="166" t="str">
        <f>データ!MC10</f>
        <v>R03</v>
      </c>
      <c r="SU100" s="166"/>
      <c r="SV100" s="166"/>
      <c r="SW100" s="166"/>
      <c r="SX100" s="166"/>
      <c r="SY100" s="166"/>
      <c r="SZ100" s="166"/>
      <c r="TA100" s="166"/>
      <c r="TB100" s="166"/>
      <c r="TC100" s="166"/>
      <c r="TD100" s="166"/>
      <c r="TE100" s="166"/>
      <c r="TF100" s="166"/>
      <c r="TG100" s="166"/>
      <c r="TH100" s="166"/>
      <c r="TI100" s="166"/>
      <c r="TJ100" s="166"/>
      <c r="TK100" s="166" t="str">
        <f>データ!MD10</f>
        <v>R04</v>
      </c>
      <c r="TL100" s="166"/>
      <c r="TM100" s="166"/>
      <c r="TN100" s="166"/>
      <c r="TO100" s="166"/>
      <c r="TP100" s="166"/>
      <c r="TQ100" s="166"/>
      <c r="TR100" s="166"/>
      <c r="TS100" s="166"/>
      <c r="TT100" s="166"/>
      <c r="TU100" s="166"/>
      <c r="TV100" s="166"/>
      <c r="TW100" s="166"/>
      <c r="TX100" s="166"/>
      <c r="TY100" s="166"/>
      <c r="TZ100" s="166"/>
      <c r="UA100" s="166"/>
      <c r="UB100" s="166" t="str">
        <f>データ!ME10</f>
        <v>R05</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274</v>
      </c>
      <c r="VE100" s="111"/>
      <c r="VF100" s="111"/>
      <c r="VG100" s="111"/>
      <c r="VH100" s="111"/>
      <c r="VI100" s="111"/>
      <c r="VJ100" s="112"/>
    </row>
    <row r="101" spans="1:582" ht="13.5" customHeight="1" x14ac:dyDescent="0.15">
      <c r="A101" s="1"/>
      <c r="B101" s="28"/>
      <c r="C101" s="1"/>
      <c r="D101" s="1"/>
      <c r="E101" s="1"/>
      <c r="F101" s="1"/>
      <c r="G101" s="1"/>
      <c r="H101" s="149" t="s">
        <v>30</v>
      </c>
      <c r="I101" s="150"/>
      <c r="J101" s="150"/>
      <c r="K101" s="150"/>
      <c r="L101" s="150"/>
      <c r="M101" s="150"/>
      <c r="N101" s="150"/>
      <c r="O101" s="150"/>
      <c r="P101" s="150"/>
      <c r="Q101" s="150"/>
      <c r="R101" s="150"/>
      <c r="S101" s="151"/>
      <c r="T101" s="152">
        <f>データ!EE11</f>
        <v>26.1</v>
      </c>
      <c r="U101" s="153"/>
      <c r="V101" s="153"/>
      <c r="W101" s="153"/>
      <c r="X101" s="153"/>
      <c r="Y101" s="153"/>
      <c r="Z101" s="153"/>
      <c r="AA101" s="153"/>
      <c r="AB101" s="153"/>
      <c r="AC101" s="153"/>
      <c r="AD101" s="153"/>
      <c r="AE101" s="153"/>
      <c r="AF101" s="153"/>
      <c r="AG101" s="153"/>
      <c r="AH101" s="153"/>
      <c r="AI101" s="153"/>
      <c r="AJ101" s="153"/>
      <c r="AK101" s="153"/>
      <c r="AL101" s="154"/>
      <c r="AM101" s="152">
        <f>データ!EF11</f>
        <v>31.3</v>
      </c>
      <c r="AN101" s="153"/>
      <c r="AO101" s="153"/>
      <c r="AP101" s="153"/>
      <c r="AQ101" s="153"/>
      <c r="AR101" s="153"/>
      <c r="AS101" s="153"/>
      <c r="AT101" s="153"/>
      <c r="AU101" s="153"/>
      <c r="AV101" s="153"/>
      <c r="AW101" s="153"/>
      <c r="AX101" s="153"/>
      <c r="AY101" s="153"/>
      <c r="AZ101" s="153"/>
      <c r="BA101" s="153"/>
      <c r="BB101" s="153"/>
      <c r="BC101" s="153"/>
      <c r="BD101" s="153"/>
      <c r="BE101" s="154"/>
      <c r="BF101" s="152">
        <f>データ!EG11</f>
        <v>36.5</v>
      </c>
      <c r="BG101" s="153"/>
      <c r="BH101" s="153"/>
      <c r="BI101" s="153"/>
      <c r="BJ101" s="153"/>
      <c r="BK101" s="153"/>
      <c r="BL101" s="153"/>
      <c r="BM101" s="153"/>
      <c r="BN101" s="153"/>
      <c r="BO101" s="153"/>
      <c r="BP101" s="153"/>
      <c r="BQ101" s="153"/>
      <c r="BR101" s="153"/>
      <c r="BS101" s="153"/>
      <c r="BT101" s="153"/>
      <c r="BU101" s="153"/>
      <c r="BV101" s="153"/>
      <c r="BW101" s="153"/>
      <c r="BX101" s="154"/>
      <c r="BY101" s="152">
        <f>データ!EH11</f>
        <v>41.8</v>
      </c>
      <c r="BZ101" s="153"/>
      <c r="CA101" s="153"/>
      <c r="CB101" s="153"/>
      <c r="CC101" s="153"/>
      <c r="CD101" s="153"/>
      <c r="CE101" s="153"/>
      <c r="CF101" s="153"/>
      <c r="CG101" s="153"/>
      <c r="CH101" s="153"/>
      <c r="CI101" s="153"/>
      <c r="CJ101" s="153"/>
      <c r="CK101" s="153"/>
      <c r="CL101" s="153"/>
      <c r="CM101" s="153"/>
      <c r="CN101" s="153"/>
      <c r="CO101" s="153"/>
      <c r="CP101" s="153"/>
      <c r="CQ101" s="154"/>
      <c r="CR101" s="152">
        <f>データ!EI11</f>
        <v>47</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30</v>
      </c>
      <c r="EB101" s="150"/>
      <c r="EC101" s="150"/>
      <c r="ED101" s="150"/>
      <c r="EE101" s="150"/>
      <c r="EF101" s="150"/>
      <c r="EG101" s="150"/>
      <c r="EH101" s="150"/>
      <c r="EI101" s="150"/>
      <c r="EJ101" s="150"/>
      <c r="EK101" s="150"/>
      <c r="EL101" s="151"/>
      <c r="EM101" s="170" t="str">
        <f>データ!GD11</f>
        <v>-</v>
      </c>
      <c r="EN101" s="170"/>
      <c r="EO101" s="170"/>
      <c r="EP101" s="170"/>
      <c r="EQ101" s="170"/>
      <c r="ER101" s="170"/>
      <c r="ES101" s="170"/>
      <c r="ET101" s="170"/>
      <c r="EU101" s="170"/>
      <c r="EV101" s="170"/>
      <c r="EW101" s="170"/>
      <c r="EX101" s="170"/>
      <c r="EY101" s="170"/>
      <c r="EZ101" s="170"/>
      <c r="FA101" s="170"/>
      <c r="FB101" s="170"/>
      <c r="FC101" s="170"/>
      <c r="FD101" s="170" t="str">
        <f>データ!GE11</f>
        <v>-</v>
      </c>
      <c r="FE101" s="170"/>
      <c r="FF101" s="170"/>
      <c r="FG101" s="170"/>
      <c r="FH101" s="170"/>
      <c r="FI101" s="170"/>
      <c r="FJ101" s="170"/>
      <c r="FK101" s="170"/>
      <c r="FL101" s="170"/>
      <c r="FM101" s="170"/>
      <c r="FN101" s="170"/>
      <c r="FO101" s="170"/>
      <c r="FP101" s="170"/>
      <c r="FQ101" s="170"/>
      <c r="FR101" s="170"/>
      <c r="FS101" s="170"/>
      <c r="FT101" s="170"/>
      <c r="FU101" s="170" t="str">
        <f>データ!GF11</f>
        <v>-</v>
      </c>
      <c r="FV101" s="170"/>
      <c r="FW101" s="170"/>
      <c r="FX101" s="170"/>
      <c r="FY101" s="170"/>
      <c r="FZ101" s="170"/>
      <c r="GA101" s="170"/>
      <c r="GB101" s="170"/>
      <c r="GC101" s="170"/>
      <c r="GD101" s="170"/>
      <c r="GE101" s="170"/>
      <c r="GF101" s="170"/>
      <c r="GG101" s="170"/>
      <c r="GH101" s="170"/>
      <c r="GI101" s="170"/>
      <c r="GJ101" s="170"/>
      <c r="GK101" s="170"/>
      <c r="GL101" s="170" t="str">
        <f>データ!GG11</f>
        <v>-</v>
      </c>
      <c r="GM101" s="170"/>
      <c r="GN101" s="170"/>
      <c r="GO101" s="170"/>
      <c r="GP101" s="170"/>
      <c r="GQ101" s="170"/>
      <c r="GR101" s="170"/>
      <c r="GS101" s="170"/>
      <c r="GT101" s="170"/>
      <c r="GU101" s="170"/>
      <c r="GV101" s="170"/>
      <c r="GW101" s="170"/>
      <c r="GX101" s="170"/>
      <c r="GY101" s="170"/>
      <c r="GZ101" s="170"/>
      <c r="HA101" s="170"/>
      <c r="HB101" s="170"/>
      <c r="HC101" s="170" t="str">
        <f>データ!GH11</f>
        <v>-</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30</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30</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30</v>
      </c>
      <c r="RA101" s="150"/>
      <c r="RB101" s="150"/>
      <c r="RC101" s="150"/>
      <c r="RD101" s="150"/>
      <c r="RE101" s="150"/>
      <c r="RF101" s="150"/>
      <c r="RG101" s="150"/>
      <c r="RH101" s="150"/>
      <c r="RI101" s="150"/>
      <c r="RJ101" s="150"/>
      <c r="RK101" s="151"/>
      <c r="RL101" s="170">
        <f>データ!MA11</f>
        <v>26.1</v>
      </c>
      <c r="RM101" s="170"/>
      <c r="RN101" s="170"/>
      <c r="RO101" s="170"/>
      <c r="RP101" s="170"/>
      <c r="RQ101" s="170"/>
      <c r="RR101" s="170"/>
      <c r="RS101" s="170"/>
      <c r="RT101" s="170"/>
      <c r="RU101" s="170"/>
      <c r="RV101" s="170"/>
      <c r="RW101" s="170"/>
      <c r="RX101" s="170"/>
      <c r="RY101" s="170"/>
      <c r="RZ101" s="170"/>
      <c r="SA101" s="170"/>
      <c r="SB101" s="170"/>
      <c r="SC101" s="170">
        <f>データ!MB11</f>
        <v>31.3</v>
      </c>
      <c r="SD101" s="170"/>
      <c r="SE101" s="170"/>
      <c r="SF101" s="170"/>
      <c r="SG101" s="170"/>
      <c r="SH101" s="170"/>
      <c r="SI101" s="170"/>
      <c r="SJ101" s="170"/>
      <c r="SK101" s="170"/>
      <c r="SL101" s="170"/>
      <c r="SM101" s="170"/>
      <c r="SN101" s="170"/>
      <c r="SO101" s="170"/>
      <c r="SP101" s="170"/>
      <c r="SQ101" s="170"/>
      <c r="SR101" s="170"/>
      <c r="SS101" s="170"/>
      <c r="ST101" s="170">
        <f>データ!MC11</f>
        <v>36.5</v>
      </c>
      <c r="SU101" s="170"/>
      <c r="SV101" s="170"/>
      <c r="SW101" s="170"/>
      <c r="SX101" s="170"/>
      <c r="SY101" s="170"/>
      <c r="SZ101" s="170"/>
      <c r="TA101" s="170"/>
      <c r="TB101" s="170"/>
      <c r="TC101" s="170"/>
      <c r="TD101" s="170"/>
      <c r="TE101" s="170"/>
      <c r="TF101" s="170"/>
      <c r="TG101" s="170"/>
      <c r="TH101" s="170"/>
      <c r="TI101" s="170"/>
      <c r="TJ101" s="170"/>
      <c r="TK101" s="170">
        <f>データ!MD11</f>
        <v>41.8</v>
      </c>
      <c r="TL101" s="170"/>
      <c r="TM101" s="170"/>
      <c r="TN101" s="170"/>
      <c r="TO101" s="170"/>
      <c r="TP101" s="170"/>
      <c r="TQ101" s="170"/>
      <c r="TR101" s="170"/>
      <c r="TS101" s="170"/>
      <c r="TT101" s="170"/>
      <c r="TU101" s="170"/>
      <c r="TV101" s="170"/>
      <c r="TW101" s="170"/>
      <c r="TX101" s="170"/>
      <c r="TY101" s="170"/>
      <c r="TZ101" s="170"/>
      <c r="UA101" s="170"/>
      <c r="UB101" s="170">
        <f>データ!ME11</f>
        <v>47</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15">
      <c r="A102" s="1"/>
      <c r="B102" s="28"/>
      <c r="C102" s="1"/>
      <c r="D102" s="1"/>
      <c r="E102" s="1"/>
      <c r="F102" s="1"/>
      <c r="G102" s="1"/>
      <c r="H102" s="149" t="s">
        <v>31</v>
      </c>
      <c r="I102" s="150"/>
      <c r="J102" s="150"/>
      <c r="K102" s="150"/>
      <c r="L102" s="150"/>
      <c r="M102" s="150"/>
      <c r="N102" s="150"/>
      <c r="O102" s="150"/>
      <c r="P102" s="150"/>
      <c r="Q102" s="150"/>
      <c r="R102" s="150"/>
      <c r="S102" s="151"/>
      <c r="T102" s="152">
        <f>データ!EE12</f>
        <v>61.9</v>
      </c>
      <c r="U102" s="153"/>
      <c r="V102" s="153"/>
      <c r="W102" s="153"/>
      <c r="X102" s="153"/>
      <c r="Y102" s="153"/>
      <c r="Z102" s="153"/>
      <c r="AA102" s="153"/>
      <c r="AB102" s="153"/>
      <c r="AC102" s="153"/>
      <c r="AD102" s="153"/>
      <c r="AE102" s="153"/>
      <c r="AF102" s="153"/>
      <c r="AG102" s="153"/>
      <c r="AH102" s="153"/>
      <c r="AI102" s="153"/>
      <c r="AJ102" s="153"/>
      <c r="AK102" s="153"/>
      <c r="AL102" s="154"/>
      <c r="AM102" s="152">
        <f>データ!EF12</f>
        <v>62</v>
      </c>
      <c r="AN102" s="153"/>
      <c r="AO102" s="153"/>
      <c r="AP102" s="153"/>
      <c r="AQ102" s="153"/>
      <c r="AR102" s="153"/>
      <c r="AS102" s="153"/>
      <c r="AT102" s="153"/>
      <c r="AU102" s="153"/>
      <c r="AV102" s="153"/>
      <c r="AW102" s="153"/>
      <c r="AX102" s="153"/>
      <c r="AY102" s="153"/>
      <c r="AZ102" s="153"/>
      <c r="BA102" s="153"/>
      <c r="BB102" s="153"/>
      <c r="BC102" s="153"/>
      <c r="BD102" s="153"/>
      <c r="BE102" s="154"/>
      <c r="BF102" s="152">
        <f>データ!EG12</f>
        <v>60.7</v>
      </c>
      <c r="BG102" s="153"/>
      <c r="BH102" s="153"/>
      <c r="BI102" s="153"/>
      <c r="BJ102" s="153"/>
      <c r="BK102" s="153"/>
      <c r="BL102" s="153"/>
      <c r="BM102" s="153"/>
      <c r="BN102" s="153"/>
      <c r="BO102" s="153"/>
      <c r="BP102" s="153"/>
      <c r="BQ102" s="153"/>
      <c r="BR102" s="153"/>
      <c r="BS102" s="153"/>
      <c r="BT102" s="153"/>
      <c r="BU102" s="153"/>
      <c r="BV102" s="153"/>
      <c r="BW102" s="153"/>
      <c r="BX102" s="154"/>
      <c r="BY102" s="152">
        <f>データ!EH12</f>
        <v>60.9</v>
      </c>
      <c r="BZ102" s="153"/>
      <c r="CA102" s="153"/>
      <c r="CB102" s="153"/>
      <c r="CC102" s="153"/>
      <c r="CD102" s="153"/>
      <c r="CE102" s="153"/>
      <c r="CF102" s="153"/>
      <c r="CG102" s="153"/>
      <c r="CH102" s="153"/>
      <c r="CI102" s="153"/>
      <c r="CJ102" s="153"/>
      <c r="CK102" s="153"/>
      <c r="CL102" s="153"/>
      <c r="CM102" s="153"/>
      <c r="CN102" s="153"/>
      <c r="CO102" s="153"/>
      <c r="CP102" s="153"/>
      <c r="CQ102" s="154"/>
      <c r="CR102" s="152">
        <f>データ!EI12</f>
        <v>61.9</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31</v>
      </c>
      <c r="EB102" s="150"/>
      <c r="EC102" s="150"/>
      <c r="ED102" s="150"/>
      <c r="EE102" s="150"/>
      <c r="EF102" s="150"/>
      <c r="EG102" s="150"/>
      <c r="EH102" s="150"/>
      <c r="EI102" s="150"/>
      <c r="EJ102" s="150"/>
      <c r="EK102" s="150"/>
      <c r="EL102" s="151"/>
      <c r="EM102" s="170" t="str">
        <f>データ!GD12</f>
        <v>-</v>
      </c>
      <c r="EN102" s="170"/>
      <c r="EO102" s="170"/>
      <c r="EP102" s="170"/>
      <c r="EQ102" s="170"/>
      <c r="ER102" s="170"/>
      <c r="ES102" s="170"/>
      <c r="ET102" s="170"/>
      <c r="EU102" s="170"/>
      <c r="EV102" s="170"/>
      <c r="EW102" s="170"/>
      <c r="EX102" s="170"/>
      <c r="EY102" s="170"/>
      <c r="EZ102" s="170"/>
      <c r="FA102" s="170"/>
      <c r="FB102" s="170"/>
      <c r="FC102" s="170"/>
      <c r="FD102" s="170" t="str">
        <f>データ!GE12</f>
        <v>-</v>
      </c>
      <c r="FE102" s="170"/>
      <c r="FF102" s="170"/>
      <c r="FG102" s="170"/>
      <c r="FH102" s="170"/>
      <c r="FI102" s="170"/>
      <c r="FJ102" s="170"/>
      <c r="FK102" s="170"/>
      <c r="FL102" s="170"/>
      <c r="FM102" s="170"/>
      <c r="FN102" s="170"/>
      <c r="FO102" s="170"/>
      <c r="FP102" s="170"/>
      <c r="FQ102" s="170"/>
      <c r="FR102" s="170"/>
      <c r="FS102" s="170"/>
      <c r="FT102" s="170"/>
      <c r="FU102" s="170" t="str">
        <f>データ!GF12</f>
        <v>-</v>
      </c>
      <c r="FV102" s="170"/>
      <c r="FW102" s="170"/>
      <c r="FX102" s="170"/>
      <c r="FY102" s="170"/>
      <c r="FZ102" s="170"/>
      <c r="GA102" s="170"/>
      <c r="GB102" s="170"/>
      <c r="GC102" s="170"/>
      <c r="GD102" s="170"/>
      <c r="GE102" s="170"/>
      <c r="GF102" s="170"/>
      <c r="GG102" s="170"/>
      <c r="GH102" s="170"/>
      <c r="GI102" s="170"/>
      <c r="GJ102" s="170"/>
      <c r="GK102" s="170"/>
      <c r="GL102" s="170" t="str">
        <f>データ!GG12</f>
        <v>-</v>
      </c>
      <c r="GM102" s="170"/>
      <c r="GN102" s="170"/>
      <c r="GO102" s="170"/>
      <c r="GP102" s="170"/>
      <c r="GQ102" s="170"/>
      <c r="GR102" s="170"/>
      <c r="GS102" s="170"/>
      <c r="GT102" s="170"/>
      <c r="GU102" s="170"/>
      <c r="GV102" s="170"/>
      <c r="GW102" s="170"/>
      <c r="GX102" s="170"/>
      <c r="GY102" s="170"/>
      <c r="GZ102" s="170"/>
      <c r="HA102" s="170"/>
      <c r="HB102" s="170"/>
      <c r="HC102" s="170" t="str">
        <f>データ!GH12</f>
        <v>-</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31</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31</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31</v>
      </c>
      <c r="RA102" s="150"/>
      <c r="RB102" s="150"/>
      <c r="RC102" s="150"/>
      <c r="RD102" s="150"/>
      <c r="RE102" s="150"/>
      <c r="RF102" s="150"/>
      <c r="RG102" s="150"/>
      <c r="RH102" s="150"/>
      <c r="RI102" s="150"/>
      <c r="RJ102" s="150"/>
      <c r="RK102" s="151"/>
      <c r="RL102" s="170">
        <f>データ!MA12</f>
        <v>27.3</v>
      </c>
      <c r="RM102" s="170"/>
      <c r="RN102" s="170"/>
      <c r="RO102" s="170"/>
      <c r="RP102" s="170"/>
      <c r="RQ102" s="170"/>
      <c r="RR102" s="170"/>
      <c r="RS102" s="170"/>
      <c r="RT102" s="170"/>
      <c r="RU102" s="170"/>
      <c r="RV102" s="170"/>
      <c r="RW102" s="170"/>
      <c r="RX102" s="170"/>
      <c r="RY102" s="170"/>
      <c r="RZ102" s="170"/>
      <c r="SA102" s="170"/>
      <c r="SB102" s="170"/>
      <c r="SC102" s="170">
        <f>データ!MB12</f>
        <v>32.5</v>
      </c>
      <c r="SD102" s="170"/>
      <c r="SE102" s="170"/>
      <c r="SF102" s="170"/>
      <c r="SG102" s="170"/>
      <c r="SH102" s="170"/>
      <c r="SI102" s="170"/>
      <c r="SJ102" s="170"/>
      <c r="SK102" s="170"/>
      <c r="SL102" s="170"/>
      <c r="SM102" s="170"/>
      <c r="SN102" s="170"/>
      <c r="SO102" s="170"/>
      <c r="SP102" s="170"/>
      <c r="SQ102" s="170"/>
      <c r="SR102" s="170"/>
      <c r="SS102" s="170"/>
      <c r="ST102" s="170">
        <f>データ!MC12</f>
        <v>37.4</v>
      </c>
      <c r="SU102" s="170"/>
      <c r="SV102" s="170"/>
      <c r="SW102" s="170"/>
      <c r="SX102" s="170"/>
      <c r="SY102" s="170"/>
      <c r="SZ102" s="170"/>
      <c r="TA102" s="170"/>
      <c r="TB102" s="170"/>
      <c r="TC102" s="170"/>
      <c r="TD102" s="170"/>
      <c r="TE102" s="170"/>
      <c r="TF102" s="170"/>
      <c r="TG102" s="170"/>
      <c r="TH102" s="170"/>
      <c r="TI102" s="170"/>
      <c r="TJ102" s="170"/>
      <c r="TK102" s="170">
        <f>データ!MD12</f>
        <v>42.7</v>
      </c>
      <c r="TL102" s="170"/>
      <c r="TM102" s="170"/>
      <c r="TN102" s="170"/>
      <c r="TO102" s="170"/>
      <c r="TP102" s="170"/>
      <c r="TQ102" s="170"/>
      <c r="TR102" s="170"/>
      <c r="TS102" s="170"/>
      <c r="TT102" s="170"/>
      <c r="TU102" s="170"/>
      <c r="TV102" s="170"/>
      <c r="TW102" s="170"/>
      <c r="TX102" s="170"/>
      <c r="TY102" s="170"/>
      <c r="TZ102" s="170"/>
      <c r="UA102" s="170"/>
      <c r="UB102" s="170">
        <f>データ!ME12</f>
        <v>48</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146" t="str">
        <f>データ!EO10</f>
        <v>R01</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R02</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R03</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R04</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R05</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R01</v>
      </c>
      <c r="EN116" s="166"/>
      <c r="EO116" s="166"/>
      <c r="EP116" s="166"/>
      <c r="EQ116" s="166"/>
      <c r="ER116" s="166"/>
      <c r="ES116" s="166"/>
      <c r="ET116" s="166"/>
      <c r="EU116" s="166"/>
      <c r="EV116" s="166"/>
      <c r="EW116" s="166"/>
      <c r="EX116" s="166"/>
      <c r="EY116" s="166"/>
      <c r="EZ116" s="166"/>
      <c r="FA116" s="166"/>
      <c r="FB116" s="166"/>
      <c r="FC116" s="166"/>
      <c r="FD116" s="166" t="str">
        <f>データ!GO10</f>
        <v>R02</v>
      </c>
      <c r="FE116" s="166"/>
      <c r="FF116" s="166"/>
      <c r="FG116" s="166"/>
      <c r="FH116" s="166"/>
      <c r="FI116" s="166"/>
      <c r="FJ116" s="166"/>
      <c r="FK116" s="166"/>
      <c r="FL116" s="166"/>
      <c r="FM116" s="166"/>
      <c r="FN116" s="166"/>
      <c r="FO116" s="166"/>
      <c r="FP116" s="166"/>
      <c r="FQ116" s="166"/>
      <c r="FR116" s="166"/>
      <c r="FS116" s="166"/>
      <c r="FT116" s="166"/>
      <c r="FU116" s="166" t="str">
        <f>データ!GP10</f>
        <v>R03</v>
      </c>
      <c r="FV116" s="166"/>
      <c r="FW116" s="166"/>
      <c r="FX116" s="166"/>
      <c r="FY116" s="166"/>
      <c r="FZ116" s="166"/>
      <c r="GA116" s="166"/>
      <c r="GB116" s="166"/>
      <c r="GC116" s="166"/>
      <c r="GD116" s="166"/>
      <c r="GE116" s="166"/>
      <c r="GF116" s="166"/>
      <c r="GG116" s="166"/>
      <c r="GH116" s="166"/>
      <c r="GI116" s="166"/>
      <c r="GJ116" s="166"/>
      <c r="GK116" s="166"/>
      <c r="GL116" s="166" t="str">
        <f>データ!GQ10</f>
        <v>R04</v>
      </c>
      <c r="GM116" s="166"/>
      <c r="GN116" s="166"/>
      <c r="GO116" s="166"/>
      <c r="GP116" s="166"/>
      <c r="GQ116" s="166"/>
      <c r="GR116" s="166"/>
      <c r="GS116" s="166"/>
      <c r="GT116" s="166"/>
      <c r="GU116" s="166"/>
      <c r="GV116" s="166"/>
      <c r="GW116" s="166"/>
      <c r="GX116" s="166"/>
      <c r="GY116" s="166"/>
      <c r="GZ116" s="166"/>
      <c r="HA116" s="166"/>
      <c r="HB116" s="166"/>
      <c r="HC116" s="166" t="str">
        <f>データ!GR10</f>
        <v>R05</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R01</v>
      </c>
      <c r="IV116" s="166"/>
      <c r="IW116" s="166"/>
      <c r="IX116" s="166"/>
      <c r="IY116" s="166"/>
      <c r="IZ116" s="166"/>
      <c r="JA116" s="166"/>
      <c r="JB116" s="166"/>
      <c r="JC116" s="166"/>
      <c r="JD116" s="166"/>
      <c r="JE116" s="166"/>
      <c r="JF116" s="166"/>
      <c r="JG116" s="166"/>
      <c r="JH116" s="166"/>
      <c r="JI116" s="166"/>
      <c r="JJ116" s="166"/>
      <c r="JK116" s="166"/>
      <c r="JL116" s="166" t="str">
        <f>データ!IN10</f>
        <v>R02</v>
      </c>
      <c r="JM116" s="166"/>
      <c r="JN116" s="166"/>
      <c r="JO116" s="166"/>
      <c r="JP116" s="166"/>
      <c r="JQ116" s="166"/>
      <c r="JR116" s="166"/>
      <c r="JS116" s="166"/>
      <c r="JT116" s="166"/>
      <c r="JU116" s="166"/>
      <c r="JV116" s="166"/>
      <c r="JW116" s="166"/>
      <c r="JX116" s="166"/>
      <c r="JY116" s="166"/>
      <c r="JZ116" s="166"/>
      <c r="KA116" s="166"/>
      <c r="KB116" s="166"/>
      <c r="KC116" s="166" t="str">
        <f>データ!IO10</f>
        <v>R03</v>
      </c>
      <c r="KD116" s="166"/>
      <c r="KE116" s="166"/>
      <c r="KF116" s="166"/>
      <c r="KG116" s="166"/>
      <c r="KH116" s="166"/>
      <c r="KI116" s="166"/>
      <c r="KJ116" s="166"/>
      <c r="KK116" s="166"/>
      <c r="KL116" s="166"/>
      <c r="KM116" s="166"/>
      <c r="KN116" s="166"/>
      <c r="KO116" s="166"/>
      <c r="KP116" s="166"/>
      <c r="KQ116" s="166"/>
      <c r="KR116" s="166"/>
      <c r="KS116" s="166"/>
      <c r="KT116" s="166" t="str">
        <f>データ!IP10</f>
        <v>R04</v>
      </c>
      <c r="KU116" s="166"/>
      <c r="KV116" s="166"/>
      <c r="KW116" s="166"/>
      <c r="KX116" s="166"/>
      <c r="KY116" s="166"/>
      <c r="KZ116" s="166"/>
      <c r="LA116" s="166"/>
      <c r="LB116" s="166"/>
      <c r="LC116" s="166"/>
      <c r="LD116" s="166"/>
      <c r="LE116" s="166"/>
      <c r="LF116" s="166"/>
      <c r="LG116" s="166"/>
      <c r="LH116" s="166"/>
      <c r="LI116" s="166"/>
      <c r="LJ116" s="166"/>
      <c r="LK116" s="166" t="str">
        <f>データ!IQ10</f>
        <v>R05</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R01</v>
      </c>
      <c r="NE116" s="166"/>
      <c r="NF116" s="166"/>
      <c r="NG116" s="166"/>
      <c r="NH116" s="166"/>
      <c r="NI116" s="166"/>
      <c r="NJ116" s="166"/>
      <c r="NK116" s="166"/>
      <c r="NL116" s="166"/>
      <c r="NM116" s="166"/>
      <c r="NN116" s="166"/>
      <c r="NO116" s="166"/>
      <c r="NP116" s="166"/>
      <c r="NQ116" s="166"/>
      <c r="NR116" s="166"/>
      <c r="NS116" s="166"/>
      <c r="NT116" s="166"/>
      <c r="NU116" s="166" t="str">
        <f>データ!KM10</f>
        <v>R02</v>
      </c>
      <c r="NV116" s="166"/>
      <c r="NW116" s="166"/>
      <c r="NX116" s="166"/>
      <c r="NY116" s="166"/>
      <c r="NZ116" s="166"/>
      <c r="OA116" s="166"/>
      <c r="OB116" s="166"/>
      <c r="OC116" s="166"/>
      <c r="OD116" s="166"/>
      <c r="OE116" s="166"/>
      <c r="OF116" s="166"/>
      <c r="OG116" s="166"/>
      <c r="OH116" s="166"/>
      <c r="OI116" s="166"/>
      <c r="OJ116" s="166"/>
      <c r="OK116" s="166"/>
      <c r="OL116" s="166" t="str">
        <f>データ!KN10</f>
        <v>R03</v>
      </c>
      <c r="OM116" s="166"/>
      <c r="ON116" s="166"/>
      <c r="OO116" s="166"/>
      <c r="OP116" s="166"/>
      <c r="OQ116" s="166"/>
      <c r="OR116" s="166"/>
      <c r="OS116" s="166"/>
      <c r="OT116" s="166"/>
      <c r="OU116" s="166"/>
      <c r="OV116" s="166"/>
      <c r="OW116" s="166"/>
      <c r="OX116" s="166"/>
      <c r="OY116" s="166"/>
      <c r="OZ116" s="166"/>
      <c r="PA116" s="166"/>
      <c r="PB116" s="166"/>
      <c r="PC116" s="166" t="str">
        <f>データ!KO10</f>
        <v>R04</v>
      </c>
      <c r="PD116" s="166"/>
      <c r="PE116" s="166"/>
      <c r="PF116" s="166"/>
      <c r="PG116" s="166"/>
      <c r="PH116" s="166"/>
      <c r="PI116" s="166"/>
      <c r="PJ116" s="166"/>
      <c r="PK116" s="166"/>
      <c r="PL116" s="166"/>
      <c r="PM116" s="166"/>
      <c r="PN116" s="166"/>
      <c r="PO116" s="166"/>
      <c r="PP116" s="166"/>
      <c r="PQ116" s="166"/>
      <c r="PR116" s="166"/>
      <c r="PS116" s="166"/>
      <c r="PT116" s="166" t="str">
        <f>データ!KP10</f>
        <v>R05</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R01</v>
      </c>
      <c r="RM116" s="166"/>
      <c r="RN116" s="166"/>
      <c r="RO116" s="166"/>
      <c r="RP116" s="166"/>
      <c r="RQ116" s="166"/>
      <c r="RR116" s="166"/>
      <c r="RS116" s="166"/>
      <c r="RT116" s="166"/>
      <c r="RU116" s="166"/>
      <c r="RV116" s="166"/>
      <c r="RW116" s="166"/>
      <c r="RX116" s="166"/>
      <c r="RY116" s="166"/>
      <c r="RZ116" s="166"/>
      <c r="SA116" s="166"/>
      <c r="SB116" s="166"/>
      <c r="SC116" s="166" t="str">
        <f>データ!ML10</f>
        <v>R02</v>
      </c>
      <c r="SD116" s="166"/>
      <c r="SE116" s="166"/>
      <c r="SF116" s="166"/>
      <c r="SG116" s="166"/>
      <c r="SH116" s="166"/>
      <c r="SI116" s="166"/>
      <c r="SJ116" s="166"/>
      <c r="SK116" s="166"/>
      <c r="SL116" s="166"/>
      <c r="SM116" s="166"/>
      <c r="SN116" s="166"/>
      <c r="SO116" s="166"/>
      <c r="SP116" s="166"/>
      <c r="SQ116" s="166"/>
      <c r="SR116" s="166"/>
      <c r="SS116" s="166"/>
      <c r="ST116" s="166" t="str">
        <f>データ!MM10</f>
        <v>R03</v>
      </c>
      <c r="SU116" s="166"/>
      <c r="SV116" s="166"/>
      <c r="SW116" s="166"/>
      <c r="SX116" s="166"/>
      <c r="SY116" s="166"/>
      <c r="SZ116" s="166"/>
      <c r="TA116" s="166"/>
      <c r="TB116" s="166"/>
      <c r="TC116" s="166"/>
      <c r="TD116" s="166"/>
      <c r="TE116" s="166"/>
      <c r="TF116" s="166"/>
      <c r="TG116" s="166"/>
      <c r="TH116" s="166"/>
      <c r="TI116" s="166"/>
      <c r="TJ116" s="166"/>
      <c r="TK116" s="166" t="str">
        <f>データ!MN10</f>
        <v>R04</v>
      </c>
      <c r="TL116" s="166"/>
      <c r="TM116" s="166"/>
      <c r="TN116" s="166"/>
      <c r="TO116" s="166"/>
      <c r="TP116" s="166"/>
      <c r="TQ116" s="166"/>
      <c r="TR116" s="166"/>
      <c r="TS116" s="166"/>
      <c r="TT116" s="166"/>
      <c r="TU116" s="166"/>
      <c r="TV116" s="166"/>
      <c r="TW116" s="166"/>
      <c r="TX116" s="166"/>
      <c r="TY116" s="166"/>
      <c r="TZ116" s="166"/>
      <c r="UA116" s="166"/>
      <c r="UB116" s="166" t="str">
        <f>データ!MO10</f>
        <v>R05</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15">
      <c r="A117" s="1"/>
      <c r="B117" s="28"/>
      <c r="C117" s="1"/>
      <c r="D117" s="1"/>
      <c r="E117" s="1"/>
      <c r="F117" s="1"/>
      <c r="G117" s="1"/>
      <c r="H117" s="149" t="s">
        <v>30</v>
      </c>
      <c r="I117" s="150"/>
      <c r="J117" s="150"/>
      <c r="K117" s="150"/>
      <c r="L117" s="150"/>
      <c r="M117" s="150"/>
      <c r="N117" s="150"/>
      <c r="O117" s="150"/>
      <c r="P117" s="150"/>
      <c r="Q117" s="150"/>
      <c r="R117" s="150"/>
      <c r="S117" s="151"/>
      <c r="T117" s="152">
        <f>データ!EO11</f>
        <v>100</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100</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100</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100</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100</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30</v>
      </c>
      <c r="EB117" s="150"/>
      <c r="EC117" s="150"/>
      <c r="ED117" s="150"/>
      <c r="EE117" s="150"/>
      <c r="EF117" s="150"/>
      <c r="EG117" s="150"/>
      <c r="EH117" s="150"/>
      <c r="EI117" s="150"/>
      <c r="EJ117" s="150"/>
      <c r="EK117" s="150"/>
      <c r="EL117" s="151"/>
      <c r="EM117" s="170" t="str">
        <f>データ!GN11</f>
        <v>-</v>
      </c>
      <c r="EN117" s="170"/>
      <c r="EO117" s="170"/>
      <c r="EP117" s="170"/>
      <c r="EQ117" s="170"/>
      <c r="ER117" s="170"/>
      <c r="ES117" s="170"/>
      <c r="ET117" s="170"/>
      <c r="EU117" s="170"/>
      <c r="EV117" s="170"/>
      <c r="EW117" s="170"/>
      <c r="EX117" s="170"/>
      <c r="EY117" s="170"/>
      <c r="EZ117" s="170"/>
      <c r="FA117" s="170"/>
      <c r="FB117" s="170"/>
      <c r="FC117" s="170"/>
      <c r="FD117" s="170" t="str">
        <f>データ!GO11</f>
        <v>-</v>
      </c>
      <c r="FE117" s="170"/>
      <c r="FF117" s="170"/>
      <c r="FG117" s="170"/>
      <c r="FH117" s="170"/>
      <c r="FI117" s="170"/>
      <c r="FJ117" s="170"/>
      <c r="FK117" s="170"/>
      <c r="FL117" s="170"/>
      <c r="FM117" s="170"/>
      <c r="FN117" s="170"/>
      <c r="FO117" s="170"/>
      <c r="FP117" s="170"/>
      <c r="FQ117" s="170"/>
      <c r="FR117" s="170"/>
      <c r="FS117" s="170"/>
      <c r="FT117" s="170"/>
      <c r="FU117" s="170" t="str">
        <f>データ!GP11</f>
        <v>-</v>
      </c>
      <c r="FV117" s="170"/>
      <c r="FW117" s="170"/>
      <c r="FX117" s="170"/>
      <c r="FY117" s="170"/>
      <c r="FZ117" s="170"/>
      <c r="GA117" s="170"/>
      <c r="GB117" s="170"/>
      <c r="GC117" s="170"/>
      <c r="GD117" s="170"/>
      <c r="GE117" s="170"/>
      <c r="GF117" s="170"/>
      <c r="GG117" s="170"/>
      <c r="GH117" s="170"/>
      <c r="GI117" s="170"/>
      <c r="GJ117" s="170"/>
      <c r="GK117" s="170"/>
      <c r="GL117" s="170" t="str">
        <f>データ!GQ11</f>
        <v>-</v>
      </c>
      <c r="GM117" s="170"/>
      <c r="GN117" s="170"/>
      <c r="GO117" s="170"/>
      <c r="GP117" s="170"/>
      <c r="GQ117" s="170"/>
      <c r="GR117" s="170"/>
      <c r="GS117" s="170"/>
      <c r="GT117" s="170"/>
      <c r="GU117" s="170"/>
      <c r="GV117" s="170"/>
      <c r="GW117" s="170"/>
      <c r="GX117" s="170"/>
      <c r="GY117" s="170"/>
      <c r="GZ117" s="170"/>
      <c r="HA117" s="170"/>
      <c r="HB117" s="170"/>
      <c r="HC117" s="170" t="str">
        <f>データ!GR11</f>
        <v>-</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30</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30</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30</v>
      </c>
      <c r="RA117" s="150"/>
      <c r="RB117" s="150"/>
      <c r="RC117" s="150"/>
      <c r="RD117" s="150"/>
      <c r="RE117" s="150"/>
      <c r="RF117" s="150"/>
      <c r="RG117" s="150"/>
      <c r="RH117" s="150"/>
      <c r="RI117" s="150"/>
      <c r="RJ117" s="150"/>
      <c r="RK117" s="151"/>
      <c r="RL117" s="170">
        <f>データ!MK11</f>
        <v>100</v>
      </c>
      <c r="RM117" s="170"/>
      <c r="RN117" s="170"/>
      <c r="RO117" s="170"/>
      <c r="RP117" s="170"/>
      <c r="RQ117" s="170"/>
      <c r="RR117" s="170"/>
      <c r="RS117" s="170"/>
      <c r="RT117" s="170"/>
      <c r="RU117" s="170"/>
      <c r="RV117" s="170"/>
      <c r="RW117" s="170"/>
      <c r="RX117" s="170"/>
      <c r="RY117" s="170"/>
      <c r="RZ117" s="170"/>
      <c r="SA117" s="170"/>
      <c r="SB117" s="170"/>
      <c r="SC117" s="170">
        <f>データ!ML11</f>
        <v>100</v>
      </c>
      <c r="SD117" s="170"/>
      <c r="SE117" s="170"/>
      <c r="SF117" s="170"/>
      <c r="SG117" s="170"/>
      <c r="SH117" s="170"/>
      <c r="SI117" s="170"/>
      <c r="SJ117" s="170"/>
      <c r="SK117" s="170"/>
      <c r="SL117" s="170"/>
      <c r="SM117" s="170"/>
      <c r="SN117" s="170"/>
      <c r="SO117" s="170"/>
      <c r="SP117" s="170"/>
      <c r="SQ117" s="170"/>
      <c r="SR117" s="170"/>
      <c r="SS117" s="170"/>
      <c r="ST117" s="170">
        <f>データ!MM11</f>
        <v>100</v>
      </c>
      <c r="SU117" s="170"/>
      <c r="SV117" s="170"/>
      <c r="SW117" s="170"/>
      <c r="SX117" s="170"/>
      <c r="SY117" s="170"/>
      <c r="SZ117" s="170"/>
      <c r="TA117" s="170"/>
      <c r="TB117" s="170"/>
      <c r="TC117" s="170"/>
      <c r="TD117" s="170"/>
      <c r="TE117" s="170"/>
      <c r="TF117" s="170"/>
      <c r="TG117" s="170"/>
      <c r="TH117" s="170"/>
      <c r="TI117" s="170"/>
      <c r="TJ117" s="170"/>
      <c r="TK117" s="170">
        <f>データ!MN11</f>
        <v>100</v>
      </c>
      <c r="TL117" s="170"/>
      <c r="TM117" s="170"/>
      <c r="TN117" s="170"/>
      <c r="TO117" s="170"/>
      <c r="TP117" s="170"/>
      <c r="TQ117" s="170"/>
      <c r="TR117" s="170"/>
      <c r="TS117" s="170"/>
      <c r="TT117" s="170"/>
      <c r="TU117" s="170"/>
      <c r="TV117" s="170"/>
      <c r="TW117" s="170"/>
      <c r="TX117" s="170"/>
      <c r="TY117" s="170"/>
      <c r="TZ117" s="170"/>
      <c r="UA117" s="170"/>
      <c r="UB117" s="170">
        <f>データ!MO11</f>
        <v>100</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15">
      <c r="A118" s="1"/>
      <c r="B118" s="28"/>
      <c r="C118" s="1"/>
      <c r="D118" s="1"/>
      <c r="E118" s="1"/>
      <c r="F118" s="1"/>
      <c r="G118" s="1"/>
      <c r="H118" s="149" t="s">
        <v>31</v>
      </c>
      <c r="I118" s="150"/>
      <c r="J118" s="150"/>
      <c r="K118" s="150"/>
      <c r="L118" s="150"/>
      <c r="M118" s="150"/>
      <c r="N118" s="150"/>
      <c r="O118" s="150"/>
      <c r="P118" s="150"/>
      <c r="Q118" s="150"/>
      <c r="R118" s="150"/>
      <c r="S118" s="151"/>
      <c r="T118" s="152">
        <f>データ!EO12</f>
        <v>23.3</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25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29.2</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30.9</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29.6</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31</v>
      </c>
      <c r="EB118" s="150"/>
      <c r="EC118" s="150"/>
      <c r="ED118" s="150"/>
      <c r="EE118" s="150"/>
      <c r="EF118" s="150"/>
      <c r="EG118" s="150"/>
      <c r="EH118" s="150"/>
      <c r="EI118" s="150"/>
      <c r="EJ118" s="150"/>
      <c r="EK118" s="150"/>
      <c r="EL118" s="151"/>
      <c r="EM118" s="170" t="str">
        <f>データ!GN12</f>
        <v>-</v>
      </c>
      <c r="EN118" s="170"/>
      <c r="EO118" s="170"/>
      <c r="EP118" s="170"/>
      <c r="EQ118" s="170"/>
      <c r="ER118" s="170"/>
      <c r="ES118" s="170"/>
      <c r="ET118" s="170"/>
      <c r="EU118" s="170"/>
      <c r="EV118" s="170"/>
      <c r="EW118" s="170"/>
      <c r="EX118" s="170"/>
      <c r="EY118" s="170"/>
      <c r="EZ118" s="170"/>
      <c r="FA118" s="170"/>
      <c r="FB118" s="170"/>
      <c r="FC118" s="170"/>
      <c r="FD118" s="170" t="str">
        <f>データ!GO12</f>
        <v>-</v>
      </c>
      <c r="FE118" s="170"/>
      <c r="FF118" s="170"/>
      <c r="FG118" s="170"/>
      <c r="FH118" s="170"/>
      <c r="FI118" s="170"/>
      <c r="FJ118" s="170"/>
      <c r="FK118" s="170"/>
      <c r="FL118" s="170"/>
      <c r="FM118" s="170"/>
      <c r="FN118" s="170"/>
      <c r="FO118" s="170"/>
      <c r="FP118" s="170"/>
      <c r="FQ118" s="170"/>
      <c r="FR118" s="170"/>
      <c r="FS118" s="170"/>
      <c r="FT118" s="170"/>
      <c r="FU118" s="170" t="str">
        <f>データ!GP12</f>
        <v>-</v>
      </c>
      <c r="FV118" s="170"/>
      <c r="FW118" s="170"/>
      <c r="FX118" s="170"/>
      <c r="FY118" s="170"/>
      <c r="FZ118" s="170"/>
      <c r="GA118" s="170"/>
      <c r="GB118" s="170"/>
      <c r="GC118" s="170"/>
      <c r="GD118" s="170"/>
      <c r="GE118" s="170"/>
      <c r="GF118" s="170"/>
      <c r="GG118" s="170"/>
      <c r="GH118" s="170"/>
      <c r="GI118" s="170"/>
      <c r="GJ118" s="170"/>
      <c r="GK118" s="170"/>
      <c r="GL118" s="170" t="str">
        <f>データ!GQ12</f>
        <v>-</v>
      </c>
      <c r="GM118" s="170"/>
      <c r="GN118" s="170"/>
      <c r="GO118" s="170"/>
      <c r="GP118" s="170"/>
      <c r="GQ118" s="170"/>
      <c r="GR118" s="170"/>
      <c r="GS118" s="170"/>
      <c r="GT118" s="170"/>
      <c r="GU118" s="170"/>
      <c r="GV118" s="170"/>
      <c r="GW118" s="170"/>
      <c r="GX118" s="170"/>
      <c r="GY118" s="170"/>
      <c r="GZ118" s="170"/>
      <c r="HA118" s="170"/>
      <c r="HB118" s="170"/>
      <c r="HC118" s="170" t="str">
        <f>データ!GR12</f>
        <v>-</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31</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31</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31</v>
      </c>
      <c r="RA118" s="150"/>
      <c r="RB118" s="150"/>
      <c r="RC118" s="150"/>
      <c r="RD118" s="150"/>
      <c r="RE118" s="150"/>
      <c r="RF118" s="150"/>
      <c r="RG118" s="150"/>
      <c r="RH118" s="150"/>
      <c r="RI118" s="150"/>
      <c r="RJ118" s="150"/>
      <c r="RK118" s="151"/>
      <c r="RL118" s="170">
        <f>データ!MK12</f>
        <v>100</v>
      </c>
      <c r="RM118" s="170"/>
      <c r="RN118" s="170"/>
      <c r="RO118" s="170"/>
      <c r="RP118" s="170"/>
      <c r="RQ118" s="170"/>
      <c r="RR118" s="170"/>
      <c r="RS118" s="170"/>
      <c r="RT118" s="170"/>
      <c r="RU118" s="170"/>
      <c r="RV118" s="170"/>
      <c r="RW118" s="170"/>
      <c r="RX118" s="170"/>
      <c r="RY118" s="170"/>
      <c r="RZ118" s="170"/>
      <c r="SA118" s="170"/>
      <c r="SB118" s="170"/>
      <c r="SC118" s="170">
        <f>データ!ML12</f>
        <v>100</v>
      </c>
      <c r="SD118" s="170"/>
      <c r="SE118" s="170"/>
      <c r="SF118" s="170"/>
      <c r="SG118" s="170"/>
      <c r="SH118" s="170"/>
      <c r="SI118" s="170"/>
      <c r="SJ118" s="170"/>
      <c r="SK118" s="170"/>
      <c r="SL118" s="170"/>
      <c r="SM118" s="170"/>
      <c r="SN118" s="170"/>
      <c r="SO118" s="170"/>
      <c r="SP118" s="170"/>
      <c r="SQ118" s="170"/>
      <c r="SR118" s="170"/>
      <c r="SS118" s="170"/>
      <c r="ST118" s="170">
        <f>データ!MM12</f>
        <v>100</v>
      </c>
      <c r="SU118" s="170"/>
      <c r="SV118" s="170"/>
      <c r="SW118" s="170"/>
      <c r="SX118" s="170"/>
      <c r="SY118" s="170"/>
      <c r="SZ118" s="170"/>
      <c r="TA118" s="170"/>
      <c r="TB118" s="170"/>
      <c r="TC118" s="170"/>
      <c r="TD118" s="170"/>
      <c r="TE118" s="170"/>
      <c r="TF118" s="170"/>
      <c r="TG118" s="170"/>
      <c r="TH118" s="170"/>
      <c r="TI118" s="170"/>
      <c r="TJ118" s="170"/>
      <c r="TK118" s="170">
        <f>データ!MN12</f>
        <v>100</v>
      </c>
      <c r="TL118" s="170"/>
      <c r="TM118" s="170"/>
      <c r="TN118" s="170"/>
      <c r="TO118" s="170"/>
      <c r="TP118" s="170"/>
      <c r="TQ118" s="170"/>
      <c r="TR118" s="170"/>
      <c r="TS118" s="170"/>
      <c r="TT118" s="170"/>
      <c r="TU118" s="170"/>
      <c r="TV118" s="170"/>
      <c r="TW118" s="170"/>
      <c r="TX118" s="170"/>
      <c r="TY118" s="170"/>
      <c r="TZ118" s="170"/>
      <c r="UA118" s="170"/>
      <c r="UB118" s="170">
        <f>データ!MO12</f>
        <v>100</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15">
      <c r="A122" s="1"/>
      <c r="B122" s="177" t="s">
        <v>37</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15">
      <c r="B125" s="2" t="s">
        <v>38</v>
      </c>
      <c r="C125" s="2" t="s">
        <v>39</v>
      </c>
      <c r="D125" s="2" t="s">
        <v>40</v>
      </c>
      <c r="E125" s="2" t="s">
        <v>41</v>
      </c>
      <c r="F125" s="2" t="s">
        <v>42</v>
      </c>
      <c r="G125" s="2" t="s">
        <v>43</v>
      </c>
    </row>
    <row r="126" spans="1:582" ht="13.5" hidden="1" customHeight="1" x14ac:dyDescent="0.15">
      <c r="C126" s="2" t="str">
        <f>データ!CY9</f>
        <v>（最大出力合計1,980kW）</v>
      </c>
      <c r="D126" s="2" t="str">
        <f>データ!EX9</f>
        <v>（最大出力合計-kW）</v>
      </c>
      <c r="E126" s="2" t="str">
        <f>データ!GW9</f>
        <v>（最大出力合計-kW）</v>
      </c>
      <c r="F126" s="2" t="str">
        <f>データ!IV9</f>
        <v>（最大出力合計-kW）</v>
      </c>
      <c r="G126" s="2" t="str">
        <f>データ!KU9</f>
        <v>（最大出力合計1,980kW）</v>
      </c>
    </row>
  </sheetData>
  <sheetProtection algorithmName="SHA-512" hashValue="lCr4bus/lodkOq60LC/pZ/7KfCj9iT1+ddKcUetxFpWXyMCZsanpK1N2lg1vmgZ3oPHkv756ACUHrUeKk0oYsw==" saltValue="ei9cvlRCGfkw3XrSVTpdzQ==" spinCount="100000" sheet="1" objects="1" scenarios="1" formatCells="0" formatColumns="0" formatRows="0"/>
  <mergeCells count="603">
    <mergeCell ref="KT118:LJ118"/>
    <mergeCell ref="LK118:MA118"/>
    <mergeCell ref="EA118:EL118"/>
    <mergeCell ref="EM118:FC118"/>
    <mergeCell ref="FD118:FT118"/>
    <mergeCell ref="FU118:GK118"/>
    <mergeCell ref="GL118:HB118"/>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44</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45</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46</v>
      </c>
      <c r="B3" s="34" t="s">
        <v>47</v>
      </c>
      <c r="C3" s="34" t="s">
        <v>48</v>
      </c>
      <c r="D3" s="34" t="s">
        <v>49</v>
      </c>
      <c r="E3" s="34" t="s">
        <v>50</v>
      </c>
      <c r="F3" s="34" t="s">
        <v>51</v>
      </c>
      <c r="G3" s="34" t="s">
        <v>52</v>
      </c>
      <c r="H3" s="35" t="s">
        <v>53</v>
      </c>
      <c r="I3" s="36"/>
      <c r="J3" s="36"/>
      <c r="K3" s="36"/>
      <c r="L3" s="36"/>
      <c r="M3" s="36"/>
      <c r="N3" s="36"/>
      <c r="O3" s="36"/>
      <c r="P3" s="36"/>
      <c r="Q3" s="36"/>
      <c r="R3" s="36"/>
      <c r="S3" s="36"/>
      <c r="T3" s="36"/>
      <c r="U3" s="36"/>
      <c r="V3" s="36"/>
      <c r="W3" s="37" t="s">
        <v>54</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55</v>
      </c>
      <c r="AW3" s="36"/>
      <c r="AX3" s="40"/>
      <c r="AY3" s="38" t="s">
        <v>56</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39</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57</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58</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59</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60</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61</v>
      </c>
      <c r="MV3" s="38"/>
      <c r="MW3" s="38"/>
      <c r="MX3" s="38"/>
      <c r="MY3" s="38"/>
      <c r="MZ3" s="38"/>
      <c r="NA3" s="38"/>
      <c r="NB3" s="38"/>
      <c r="NC3" s="38"/>
      <c r="ND3" s="38"/>
      <c r="NE3" s="38"/>
      <c r="NF3" s="38"/>
      <c r="NG3" s="38"/>
      <c r="NH3" s="38"/>
      <c r="NI3" s="38"/>
      <c r="NJ3" s="41"/>
    </row>
    <row r="4" spans="1:374" x14ac:dyDescent="0.15">
      <c r="A4" s="33" t="s">
        <v>62</v>
      </c>
      <c r="B4" s="42"/>
      <c r="C4" s="42"/>
      <c r="D4" s="42"/>
      <c r="E4" s="42"/>
      <c r="F4" s="42"/>
      <c r="G4" s="42"/>
      <c r="H4" s="43"/>
      <c r="I4" s="44"/>
      <c r="J4" s="44"/>
      <c r="K4" s="44"/>
      <c r="L4" s="44"/>
      <c r="M4" s="44"/>
      <c r="N4" s="44"/>
      <c r="O4" s="44"/>
      <c r="P4" s="44"/>
      <c r="Q4" s="44"/>
      <c r="R4" s="44"/>
      <c r="S4" s="44"/>
      <c r="T4" s="44"/>
      <c r="U4" s="44"/>
      <c r="V4" s="44"/>
      <c r="W4" s="37" t="s">
        <v>63</v>
      </c>
      <c r="X4" s="38"/>
      <c r="Y4" s="38"/>
      <c r="Z4" s="38"/>
      <c r="AA4" s="38"/>
      <c r="AB4" s="37" t="s">
        <v>64</v>
      </c>
      <c r="AC4" s="38"/>
      <c r="AD4" s="38"/>
      <c r="AE4" s="38"/>
      <c r="AF4" s="41"/>
      <c r="AG4" s="37" t="s">
        <v>65</v>
      </c>
      <c r="AH4" s="38"/>
      <c r="AI4" s="38"/>
      <c r="AJ4" s="38"/>
      <c r="AK4" s="41"/>
      <c r="AL4" s="37" t="s">
        <v>66</v>
      </c>
      <c r="AM4" s="38"/>
      <c r="AN4" s="38"/>
      <c r="AO4" s="38"/>
      <c r="AP4" s="41"/>
      <c r="AQ4" s="37" t="s">
        <v>67</v>
      </c>
      <c r="AR4" s="38"/>
      <c r="AS4" s="38"/>
      <c r="AT4" s="38"/>
      <c r="AU4" s="38"/>
      <c r="AV4" s="43"/>
      <c r="AW4" s="44"/>
      <c r="AX4" s="45"/>
      <c r="AY4" s="37" t="s">
        <v>68</v>
      </c>
      <c r="AZ4" s="38"/>
      <c r="BA4" s="38"/>
      <c r="BB4" s="38"/>
      <c r="BC4" s="38"/>
      <c r="BD4" s="38"/>
      <c r="BE4" s="38"/>
      <c r="BF4" s="38"/>
      <c r="BG4" s="38"/>
      <c r="BH4" s="38"/>
      <c r="BI4" s="41"/>
      <c r="BJ4" s="37" t="s">
        <v>69</v>
      </c>
      <c r="BK4" s="38"/>
      <c r="BL4" s="38"/>
      <c r="BM4" s="38"/>
      <c r="BN4" s="38"/>
      <c r="BO4" s="38"/>
      <c r="BP4" s="38"/>
      <c r="BQ4" s="38"/>
      <c r="BR4" s="38"/>
      <c r="BS4" s="38"/>
      <c r="BT4" s="41"/>
      <c r="BU4" s="37" t="s">
        <v>70</v>
      </c>
      <c r="BV4" s="38"/>
      <c r="BW4" s="38"/>
      <c r="BX4" s="38"/>
      <c r="BY4" s="38"/>
      <c r="BZ4" s="38"/>
      <c r="CA4" s="38"/>
      <c r="CB4" s="38"/>
      <c r="CC4" s="38"/>
      <c r="CD4" s="38"/>
      <c r="CE4" s="41"/>
      <c r="CF4" s="37" t="s">
        <v>71</v>
      </c>
      <c r="CG4" s="38"/>
      <c r="CH4" s="38"/>
      <c r="CI4" s="38"/>
      <c r="CJ4" s="38"/>
      <c r="CK4" s="38"/>
      <c r="CL4" s="38"/>
      <c r="CM4" s="38"/>
      <c r="CN4" s="38"/>
      <c r="CO4" s="41"/>
      <c r="CP4" s="37" t="s">
        <v>72</v>
      </c>
      <c r="CQ4" s="38"/>
      <c r="CR4" s="38"/>
      <c r="CS4" s="38"/>
      <c r="CT4" s="38"/>
      <c r="CU4" s="38"/>
      <c r="CV4" s="38"/>
      <c r="CW4" s="38"/>
      <c r="CX4" s="38"/>
      <c r="CY4" s="41"/>
      <c r="CZ4" s="46"/>
      <c r="DA4" s="37" t="s">
        <v>73</v>
      </c>
      <c r="DB4" s="38"/>
      <c r="DC4" s="38"/>
      <c r="DD4" s="38"/>
      <c r="DE4" s="38"/>
      <c r="DF4" s="38"/>
      <c r="DG4" s="38"/>
      <c r="DH4" s="38"/>
      <c r="DI4" s="38"/>
      <c r="DJ4" s="41"/>
      <c r="DK4" s="37" t="s">
        <v>74</v>
      </c>
      <c r="DL4" s="38"/>
      <c r="DM4" s="38"/>
      <c r="DN4" s="38"/>
      <c r="DO4" s="38"/>
      <c r="DP4" s="38"/>
      <c r="DQ4" s="38"/>
      <c r="DR4" s="38"/>
      <c r="DS4" s="38"/>
      <c r="DT4" s="41"/>
      <c r="DU4" s="37" t="s">
        <v>75</v>
      </c>
      <c r="DV4" s="38"/>
      <c r="DW4" s="38"/>
      <c r="DX4" s="38"/>
      <c r="DY4" s="38"/>
      <c r="DZ4" s="38"/>
      <c r="EA4" s="38"/>
      <c r="EB4" s="38"/>
      <c r="EC4" s="38"/>
      <c r="ED4" s="41"/>
      <c r="EE4" s="37" t="s">
        <v>76</v>
      </c>
      <c r="EF4" s="38"/>
      <c r="EG4" s="38"/>
      <c r="EH4" s="38"/>
      <c r="EI4" s="38"/>
      <c r="EJ4" s="38"/>
      <c r="EK4" s="38"/>
      <c r="EL4" s="38"/>
      <c r="EM4" s="38"/>
      <c r="EN4" s="41"/>
      <c r="EO4" s="37" t="s">
        <v>77</v>
      </c>
      <c r="EP4" s="38"/>
      <c r="EQ4" s="38"/>
      <c r="ER4" s="38"/>
      <c r="ES4" s="38"/>
      <c r="ET4" s="38"/>
      <c r="EU4" s="38"/>
      <c r="EV4" s="38"/>
      <c r="EW4" s="38"/>
      <c r="EX4" s="41"/>
      <c r="EY4" s="46"/>
      <c r="EZ4" s="37" t="s">
        <v>73</v>
      </c>
      <c r="FA4" s="38"/>
      <c r="FB4" s="38"/>
      <c r="FC4" s="38"/>
      <c r="FD4" s="38"/>
      <c r="FE4" s="38"/>
      <c r="FF4" s="38"/>
      <c r="FG4" s="38"/>
      <c r="FH4" s="38"/>
      <c r="FI4" s="41"/>
      <c r="FJ4" s="37" t="s">
        <v>74</v>
      </c>
      <c r="FK4" s="38"/>
      <c r="FL4" s="38"/>
      <c r="FM4" s="38"/>
      <c r="FN4" s="38"/>
      <c r="FO4" s="38"/>
      <c r="FP4" s="38"/>
      <c r="FQ4" s="38"/>
      <c r="FR4" s="38"/>
      <c r="FS4" s="41"/>
      <c r="FT4" s="37" t="s">
        <v>75</v>
      </c>
      <c r="FU4" s="38"/>
      <c r="FV4" s="38"/>
      <c r="FW4" s="38"/>
      <c r="FX4" s="38"/>
      <c r="FY4" s="38"/>
      <c r="FZ4" s="38"/>
      <c r="GA4" s="38"/>
      <c r="GB4" s="38"/>
      <c r="GC4" s="41"/>
      <c r="GD4" s="37" t="s">
        <v>76</v>
      </c>
      <c r="GE4" s="38"/>
      <c r="GF4" s="38"/>
      <c r="GG4" s="38"/>
      <c r="GH4" s="38"/>
      <c r="GI4" s="38"/>
      <c r="GJ4" s="38"/>
      <c r="GK4" s="38"/>
      <c r="GL4" s="38"/>
      <c r="GM4" s="41"/>
      <c r="GN4" s="37" t="s">
        <v>77</v>
      </c>
      <c r="GO4" s="38"/>
      <c r="GP4" s="38"/>
      <c r="GQ4" s="38"/>
      <c r="GR4" s="38"/>
      <c r="GS4" s="38"/>
      <c r="GT4" s="38"/>
      <c r="GU4" s="38"/>
      <c r="GV4" s="38"/>
      <c r="GW4" s="41"/>
      <c r="GX4" s="46"/>
      <c r="GY4" s="37" t="s">
        <v>73</v>
      </c>
      <c r="GZ4" s="38"/>
      <c r="HA4" s="38"/>
      <c r="HB4" s="38"/>
      <c r="HC4" s="38"/>
      <c r="HD4" s="38"/>
      <c r="HE4" s="38"/>
      <c r="HF4" s="38"/>
      <c r="HG4" s="38"/>
      <c r="HH4" s="41"/>
      <c r="HI4" s="37" t="s">
        <v>74</v>
      </c>
      <c r="HJ4" s="38"/>
      <c r="HK4" s="38"/>
      <c r="HL4" s="38"/>
      <c r="HM4" s="38"/>
      <c r="HN4" s="38"/>
      <c r="HO4" s="38"/>
      <c r="HP4" s="38"/>
      <c r="HQ4" s="38"/>
      <c r="HR4" s="41"/>
      <c r="HS4" s="37" t="s">
        <v>75</v>
      </c>
      <c r="HT4" s="38"/>
      <c r="HU4" s="38"/>
      <c r="HV4" s="38"/>
      <c r="HW4" s="38"/>
      <c r="HX4" s="38"/>
      <c r="HY4" s="38"/>
      <c r="HZ4" s="38"/>
      <c r="IA4" s="38"/>
      <c r="IB4" s="41"/>
      <c r="IC4" s="37" t="s">
        <v>76</v>
      </c>
      <c r="ID4" s="38"/>
      <c r="IE4" s="38"/>
      <c r="IF4" s="38"/>
      <c r="IG4" s="38"/>
      <c r="IH4" s="38"/>
      <c r="II4" s="38"/>
      <c r="IJ4" s="38"/>
      <c r="IK4" s="38"/>
      <c r="IL4" s="41"/>
      <c r="IM4" s="37" t="s">
        <v>77</v>
      </c>
      <c r="IN4" s="38"/>
      <c r="IO4" s="38"/>
      <c r="IP4" s="38"/>
      <c r="IQ4" s="38"/>
      <c r="IR4" s="38"/>
      <c r="IS4" s="38"/>
      <c r="IT4" s="38"/>
      <c r="IU4" s="38"/>
      <c r="IV4" s="41"/>
      <c r="IW4" s="46"/>
      <c r="IX4" s="37" t="s">
        <v>73</v>
      </c>
      <c r="IY4" s="38"/>
      <c r="IZ4" s="38"/>
      <c r="JA4" s="38"/>
      <c r="JB4" s="38"/>
      <c r="JC4" s="38"/>
      <c r="JD4" s="38"/>
      <c r="JE4" s="38"/>
      <c r="JF4" s="38"/>
      <c r="JG4" s="41"/>
      <c r="JH4" s="37" t="s">
        <v>74</v>
      </c>
      <c r="JI4" s="38"/>
      <c r="JJ4" s="38"/>
      <c r="JK4" s="38"/>
      <c r="JL4" s="38"/>
      <c r="JM4" s="38"/>
      <c r="JN4" s="38"/>
      <c r="JO4" s="38"/>
      <c r="JP4" s="38"/>
      <c r="JQ4" s="41"/>
      <c r="JR4" s="37" t="s">
        <v>75</v>
      </c>
      <c r="JS4" s="38"/>
      <c r="JT4" s="38"/>
      <c r="JU4" s="38"/>
      <c r="JV4" s="38"/>
      <c r="JW4" s="38"/>
      <c r="JX4" s="38"/>
      <c r="JY4" s="38"/>
      <c r="JZ4" s="38"/>
      <c r="KA4" s="41"/>
      <c r="KB4" s="37" t="s">
        <v>76</v>
      </c>
      <c r="KC4" s="38"/>
      <c r="KD4" s="38"/>
      <c r="KE4" s="38"/>
      <c r="KF4" s="38"/>
      <c r="KG4" s="38"/>
      <c r="KH4" s="38"/>
      <c r="KI4" s="38"/>
      <c r="KJ4" s="38"/>
      <c r="KK4" s="41"/>
      <c r="KL4" s="37" t="s">
        <v>77</v>
      </c>
      <c r="KM4" s="38"/>
      <c r="KN4" s="38"/>
      <c r="KO4" s="38"/>
      <c r="KP4" s="38"/>
      <c r="KQ4" s="38"/>
      <c r="KR4" s="38"/>
      <c r="KS4" s="38"/>
      <c r="KT4" s="38"/>
      <c r="KU4" s="41"/>
      <c r="KV4" s="46"/>
      <c r="KW4" s="37" t="s">
        <v>73</v>
      </c>
      <c r="KX4" s="38"/>
      <c r="KY4" s="38"/>
      <c r="KZ4" s="38"/>
      <c r="LA4" s="38"/>
      <c r="LB4" s="38"/>
      <c r="LC4" s="38"/>
      <c r="LD4" s="38"/>
      <c r="LE4" s="38"/>
      <c r="LF4" s="41"/>
      <c r="LG4" s="37" t="s">
        <v>74</v>
      </c>
      <c r="LH4" s="38"/>
      <c r="LI4" s="38"/>
      <c r="LJ4" s="38"/>
      <c r="LK4" s="38"/>
      <c r="LL4" s="38"/>
      <c r="LM4" s="38"/>
      <c r="LN4" s="38"/>
      <c r="LO4" s="38"/>
      <c r="LP4" s="41"/>
      <c r="LQ4" s="37" t="s">
        <v>75</v>
      </c>
      <c r="LR4" s="38"/>
      <c r="LS4" s="38"/>
      <c r="LT4" s="38"/>
      <c r="LU4" s="38"/>
      <c r="LV4" s="38"/>
      <c r="LW4" s="38"/>
      <c r="LX4" s="38"/>
      <c r="LY4" s="38"/>
      <c r="LZ4" s="41"/>
      <c r="MA4" s="37" t="s">
        <v>76</v>
      </c>
      <c r="MB4" s="38"/>
      <c r="MC4" s="38"/>
      <c r="MD4" s="38"/>
      <c r="ME4" s="38"/>
      <c r="MF4" s="38"/>
      <c r="MG4" s="38"/>
      <c r="MH4" s="38"/>
      <c r="MI4" s="38"/>
      <c r="MJ4" s="41"/>
      <c r="MK4" s="37" t="s">
        <v>77</v>
      </c>
      <c r="ML4" s="38"/>
      <c r="MM4" s="38"/>
      <c r="MN4" s="38"/>
      <c r="MO4" s="38"/>
      <c r="MP4" s="38"/>
      <c r="MQ4" s="38"/>
      <c r="MR4" s="38"/>
      <c r="MS4" s="38"/>
      <c r="MT4" s="41"/>
      <c r="MU4" s="37" t="s">
        <v>78</v>
      </c>
      <c r="MV4" s="38"/>
      <c r="MW4" s="38"/>
      <c r="MX4" s="41"/>
      <c r="MY4" s="37" t="s">
        <v>41</v>
      </c>
      <c r="MZ4" s="38"/>
      <c r="NA4" s="38"/>
      <c r="NB4" s="41"/>
      <c r="NC4" s="37" t="s">
        <v>42</v>
      </c>
      <c r="ND4" s="38"/>
      <c r="NE4" s="38"/>
      <c r="NF4" s="41"/>
      <c r="NG4" s="37" t="s">
        <v>79</v>
      </c>
      <c r="NH4" s="38"/>
      <c r="NI4" s="38"/>
      <c r="NJ4" s="41"/>
    </row>
    <row r="5" spans="1:374" x14ac:dyDescent="0.15">
      <c r="A5" s="33" t="s">
        <v>80</v>
      </c>
      <c r="B5" s="46"/>
      <c r="C5" s="46"/>
      <c r="D5" s="46"/>
      <c r="E5" s="46"/>
      <c r="F5" s="46"/>
      <c r="G5" s="46"/>
      <c r="H5" s="46" t="s">
        <v>81</v>
      </c>
      <c r="I5" s="47" t="s">
        <v>82</v>
      </c>
      <c r="J5" s="47" t="s">
        <v>83</v>
      </c>
      <c r="K5" s="47" t="s">
        <v>84</v>
      </c>
      <c r="L5" s="47" t="s">
        <v>85</v>
      </c>
      <c r="M5" s="47" t="s">
        <v>86</v>
      </c>
      <c r="N5" s="47" t="s">
        <v>87</v>
      </c>
      <c r="O5" s="47" t="s">
        <v>88</v>
      </c>
      <c r="P5" s="47" t="s">
        <v>89</v>
      </c>
      <c r="Q5" s="47" t="s">
        <v>90</v>
      </c>
      <c r="R5" s="47" t="s">
        <v>91</v>
      </c>
      <c r="S5" s="47" t="s">
        <v>92</v>
      </c>
      <c r="T5" s="47" t="s">
        <v>93</v>
      </c>
      <c r="U5" s="47" t="s">
        <v>94</v>
      </c>
      <c r="V5" s="47" t="s">
        <v>95</v>
      </c>
      <c r="W5" s="47" t="s">
        <v>96</v>
      </c>
      <c r="X5" s="47" t="s">
        <v>97</v>
      </c>
      <c r="Y5" s="47" t="s">
        <v>98</v>
      </c>
      <c r="Z5" s="47" t="s">
        <v>99</v>
      </c>
      <c r="AA5" s="47" t="s">
        <v>100</v>
      </c>
      <c r="AB5" s="47" t="s">
        <v>96</v>
      </c>
      <c r="AC5" s="47" t="s">
        <v>97</v>
      </c>
      <c r="AD5" s="47" t="s">
        <v>98</v>
      </c>
      <c r="AE5" s="47" t="s">
        <v>99</v>
      </c>
      <c r="AF5" s="47" t="s">
        <v>100</v>
      </c>
      <c r="AG5" s="47" t="s">
        <v>96</v>
      </c>
      <c r="AH5" s="47" t="s">
        <v>97</v>
      </c>
      <c r="AI5" s="47" t="s">
        <v>98</v>
      </c>
      <c r="AJ5" s="47" t="s">
        <v>99</v>
      </c>
      <c r="AK5" s="47" t="s">
        <v>100</v>
      </c>
      <c r="AL5" s="47" t="s">
        <v>96</v>
      </c>
      <c r="AM5" s="47" t="s">
        <v>97</v>
      </c>
      <c r="AN5" s="47" t="s">
        <v>98</v>
      </c>
      <c r="AO5" s="47" t="s">
        <v>99</v>
      </c>
      <c r="AP5" s="47" t="s">
        <v>100</v>
      </c>
      <c r="AQ5" s="47" t="s">
        <v>96</v>
      </c>
      <c r="AR5" s="47" t="s">
        <v>97</v>
      </c>
      <c r="AS5" s="47" t="s">
        <v>98</v>
      </c>
      <c r="AT5" s="47" t="s">
        <v>99</v>
      </c>
      <c r="AU5" s="47" t="s">
        <v>100</v>
      </c>
      <c r="AV5" s="47" t="s">
        <v>101</v>
      </c>
      <c r="AW5" s="47" t="s">
        <v>102</v>
      </c>
      <c r="AX5" s="47" t="s">
        <v>103</v>
      </c>
      <c r="AY5" s="47" t="s">
        <v>104</v>
      </c>
      <c r="AZ5" s="47" t="s">
        <v>105</v>
      </c>
      <c r="BA5" s="47" t="s">
        <v>106</v>
      </c>
      <c r="BB5" s="47" t="s">
        <v>107</v>
      </c>
      <c r="BC5" s="47" t="s">
        <v>108</v>
      </c>
      <c r="BD5" s="47" t="s">
        <v>109</v>
      </c>
      <c r="BE5" s="47" t="s">
        <v>110</v>
      </c>
      <c r="BF5" s="47" t="s">
        <v>111</v>
      </c>
      <c r="BG5" s="47" t="s">
        <v>112</v>
      </c>
      <c r="BH5" s="47" t="s">
        <v>113</v>
      </c>
      <c r="BI5" s="47" t="s">
        <v>114</v>
      </c>
      <c r="BJ5" s="47" t="s">
        <v>104</v>
      </c>
      <c r="BK5" s="47" t="s">
        <v>105</v>
      </c>
      <c r="BL5" s="47" t="s">
        <v>106</v>
      </c>
      <c r="BM5" s="47" t="s">
        <v>107</v>
      </c>
      <c r="BN5" s="47" t="s">
        <v>108</v>
      </c>
      <c r="BO5" s="47" t="s">
        <v>109</v>
      </c>
      <c r="BP5" s="47" t="s">
        <v>110</v>
      </c>
      <c r="BQ5" s="47" t="s">
        <v>111</v>
      </c>
      <c r="BR5" s="47" t="s">
        <v>112</v>
      </c>
      <c r="BS5" s="47" t="s">
        <v>113</v>
      </c>
      <c r="BT5" s="47" t="s">
        <v>114</v>
      </c>
      <c r="BU5" s="47" t="s">
        <v>104</v>
      </c>
      <c r="BV5" s="47" t="s">
        <v>105</v>
      </c>
      <c r="BW5" s="47" t="s">
        <v>106</v>
      </c>
      <c r="BX5" s="47" t="s">
        <v>107</v>
      </c>
      <c r="BY5" s="47" t="s">
        <v>108</v>
      </c>
      <c r="BZ5" s="47" t="s">
        <v>109</v>
      </c>
      <c r="CA5" s="47" t="s">
        <v>110</v>
      </c>
      <c r="CB5" s="47" t="s">
        <v>111</v>
      </c>
      <c r="CC5" s="47" t="s">
        <v>112</v>
      </c>
      <c r="CD5" s="47" t="s">
        <v>113</v>
      </c>
      <c r="CE5" s="47" t="s">
        <v>114</v>
      </c>
      <c r="CF5" s="47" t="s">
        <v>104</v>
      </c>
      <c r="CG5" s="47" t="s">
        <v>105</v>
      </c>
      <c r="CH5" s="47" t="s">
        <v>106</v>
      </c>
      <c r="CI5" s="47" t="s">
        <v>107</v>
      </c>
      <c r="CJ5" s="47" t="s">
        <v>108</v>
      </c>
      <c r="CK5" s="47" t="s">
        <v>109</v>
      </c>
      <c r="CL5" s="47" t="s">
        <v>110</v>
      </c>
      <c r="CM5" s="47" t="s">
        <v>111</v>
      </c>
      <c r="CN5" s="47" t="s">
        <v>112</v>
      </c>
      <c r="CO5" s="47" t="s">
        <v>113</v>
      </c>
      <c r="CP5" s="47" t="s">
        <v>104</v>
      </c>
      <c r="CQ5" s="47" t="s">
        <v>105</v>
      </c>
      <c r="CR5" s="47" t="s">
        <v>106</v>
      </c>
      <c r="CS5" s="47" t="s">
        <v>107</v>
      </c>
      <c r="CT5" s="47" t="s">
        <v>108</v>
      </c>
      <c r="CU5" s="47" t="s">
        <v>109</v>
      </c>
      <c r="CV5" s="47" t="s">
        <v>110</v>
      </c>
      <c r="CW5" s="47" t="s">
        <v>111</v>
      </c>
      <c r="CX5" s="47" t="s">
        <v>112</v>
      </c>
      <c r="CY5" s="47" t="s">
        <v>113</v>
      </c>
      <c r="CZ5" s="47" t="s">
        <v>115</v>
      </c>
      <c r="DA5" s="47" t="s">
        <v>104</v>
      </c>
      <c r="DB5" s="47" t="s">
        <v>105</v>
      </c>
      <c r="DC5" s="47" t="s">
        <v>106</v>
      </c>
      <c r="DD5" s="47" t="s">
        <v>107</v>
      </c>
      <c r="DE5" s="47" t="s">
        <v>108</v>
      </c>
      <c r="DF5" s="47" t="s">
        <v>109</v>
      </c>
      <c r="DG5" s="47" t="s">
        <v>110</v>
      </c>
      <c r="DH5" s="47" t="s">
        <v>111</v>
      </c>
      <c r="DI5" s="47" t="s">
        <v>112</v>
      </c>
      <c r="DJ5" s="47" t="s">
        <v>113</v>
      </c>
      <c r="DK5" s="47" t="s">
        <v>104</v>
      </c>
      <c r="DL5" s="47" t="s">
        <v>105</v>
      </c>
      <c r="DM5" s="47" t="s">
        <v>106</v>
      </c>
      <c r="DN5" s="47" t="s">
        <v>107</v>
      </c>
      <c r="DO5" s="47" t="s">
        <v>108</v>
      </c>
      <c r="DP5" s="47" t="s">
        <v>109</v>
      </c>
      <c r="DQ5" s="47" t="s">
        <v>110</v>
      </c>
      <c r="DR5" s="47" t="s">
        <v>111</v>
      </c>
      <c r="DS5" s="47" t="s">
        <v>112</v>
      </c>
      <c r="DT5" s="47" t="s">
        <v>113</v>
      </c>
      <c r="DU5" s="47" t="s">
        <v>104</v>
      </c>
      <c r="DV5" s="47" t="s">
        <v>105</v>
      </c>
      <c r="DW5" s="47" t="s">
        <v>106</v>
      </c>
      <c r="DX5" s="47" t="s">
        <v>107</v>
      </c>
      <c r="DY5" s="47" t="s">
        <v>108</v>
      </c>
      <c r="DZ5" s="47" t="s">
        <v>109</v>
      </c>
      <c r="EA5" s="47" t="s">
        <v>110</v>
      </c>
      <c r="EB5" s="47" t="s">
        <v>111</v>
      </c>
      <c r="EC5" s="47" t="s">
        <v>112</v>
      </c>
      <c r="ED5" s="47" t="s">
        <v>113</v>
      </c>
      <c r="EE5" s="47" t="s">
        <v>104</v>
      </c>
      <c r="EF5" s="47" t="s">
        <v>105</v>
      </c>
      <c r="EG5" s="47" t="s">
        <v>106</v>
      </c>
      <c r="EH5" s="47" t="s">
        <v>107</v>
      </c>
      <c r="EI5" s="47" t="s">
        <v>108</v>
      </c>
      <c r="EJ5" s="47" t="s">
        <v>109</v>
      </c>
      <c r="EK5" s="47" t="s">
        <v>110</v>
      </c>
      <c r="EL5" s="47" t="s">
        <v>111</v>
      </c>
      <c r="EM5" s="47" t="s">
        <v>112</v>
      </c>
      <c r="EN5" s="47" t="s">
        <v>113</v>
      </c>
      <c r="EO5" s="47" t="s">
        <v>104</v>
      </c>
      <c r="EP5" s="47" t="s">
        <v>105</v>
      </c>
      <c r="EQ5" s="47" t="s">
        <v>106</v>
      </c>
      <c r="ER5" s="47" t="s">
        <v>107</v>
      </c>
      <c r="ES5" s="47" t="s">
        <v>108</v>
      </c>
      <c r="ET5" s="47" t="s">
        <v>109</v>
      </c>
      <c r="EU5" s="47" t="s">
        <v>110</v>
      </c>
      <c r="EV5" s="47" t="s">
        <v>111</v>
      </c>
      <c r="EW5" s="47" t="s">
        <v>112</v>
      </c>
      <c r="EX5" s="47" t="s">
        <v>113</v>
      </c>
      <c r="EY5" s="47" t="s">
        <v>115</v>
      </c>
      <c r="EZ5" s="47" t="s">
        <v>104</v>
      </c>
      <c r="FA5" s="47" t="s">
        <v>105</v>
      </c>
      <c r="FB5" s="47" t="s">
        <v>106</v>
      </c>
      <c r="FC5" s="47" t="s">
        <v>107</v>
      </c>
      <c r="FD5" s="47" t="s">
        <v>108</v>
      </c>
      <c r="FE5" s="47" t="s">
        <v>109</v>
      </c>
      <c r="FF5" s="47" t="s">
        <v>110</v>
      </c>
      <c r="FG5" s="47" t="s">
        <v>111</v>
      </c>
      <c r="FH5" s="47" t="s">
        <v>112</v>
      </c>
      <c r="FI5" s="47" t="s">
        <v>113</v>
      </c>
      <c r="FJ5" s="47" t="s">
        <v>104</v>
      </c>
      <c r="FK5" s="47" t="s">
        <v>105</v>
      </c>
      <c r="FL5" s="47" t="s">
        <v>106</v>
      </c>
      <c r="FM5" s="47" t="s">
        <v>107</v>
      </c>
      <c r="FN5" s="47" t="s">
        <v>108</v>
      </c>
      <c r="FO5" s="47" t="s">
        <v>109</v>
      </c>
      <c r="FP5" s="47" t="s">
        <v>110</v>
      </c>
      <c r="FQ5" s="47" t="s">
        <v>111</v>
      </c>
      <c r="FR5" s="47" t="s">
        <v>112</v>
      </c>
      <c r="FS5" s="47" t="s">
        <v>113</v>
      </c>
      <c r="FT5" s="47" t="s">
        <v>104</v>
      </c>
      <c r="FU5" s="47" t="s">
        <v>105</v>
      </c>
      <c r="FV5" s="47" t="s">
        <v>106</v>
      </c>
      <c r="FW5" s="47" t="s">
        <v>107</v>
      </c>
      <c r="FX5" s="47" t="s">
        <v>108</v>
      </c>
      <c r="FY5" s="47" t="s">
        <v>109</v>
      </c>
      <c r="FZ5" s="47" t="s">
        <v>110</v>
      </c>
      <c r="GA5" s="47" t="s">
        <v>111</v>
      </c>
      <c r="GB5" s="47" t="s">
        <v>112</v>
      </c>
      <c r="GC5" s="47" t="s">
        <v>113</v>
      </c>
      <c r="GD5" s="47" t="s">
        <v>104</v>
      </c>
      <c r="GE5" s="47" t="s">
        <v>105</v>
      </c>
      <c r="GF5" s="47" t="s">
        <v>106</v>
      </c>
      <c r="GG5" s="47" t="s">
        <v>107</v>
      </c>
      <c r="GH5" s="47" t="s">
        <v>108</v>
      </c>
      <c r="GI5" s="47" t="s">
        <v>109</v>
      </c>
      <c r="GJ5" s="47" t="s">
        <v>110</v>
      </c>
      <c r="GK5" s="47" t="s">
        <v>111</v>
      </c>
      <c r="GL5" s="47" t="s">
        <v>112</v>
      </c>
      <c r="GM5" s="47" t="s">
        <v>113</v>
      </c>
      <c r="GN5" s="47" t="s">
        <v>104</v>
      </c>
      <c r="GO5" s="47" t="s">
        <v>105</v>
      </c>
      <c r="GP5" s="47" t="s">
        <v>106</v>
      </c>
      <c r="GQ5" s="47" t="s">
        <v>107</v>
      </c>
      <c r="GR5" s="47" t="s">
        <v>108</v>
      </c>
      <c r="GS5" s="47" t="s">
        <v>109</v>
      </c>
      <c r="GT5" s="47" t="s">
        <v>110</v>
      </c>
      <c r="GU5" s="47" t="s">
        <v>111</v>
      </c>
      <c r="GV5" s="47" t="s">
        <v>112</v>
      </c>
      <c r="GW5" s="47" t="s">
        <v>113</v>
      </c>
      <c r="GX5" s="47" t="s">
        <v>115</v>
      </c>
      <c r="GY5" s="47" t="s">
        <v>104</v>
      </c>
      <c r="GZ5" s="47" t="s">
        <v>105</v>
      </c>
      <c r="HA5" s="47" t="s">
        <v>106</v>
      </c>
      <c r="HB5" s="47" t="s">
        <v>107</v>
      </c>
      <c r="HC5" s="47" t="s">
        <v>108</v>
      </c>
      <c r="HD5" s="47" t="s">
        <v>109</v>
      </c>
      <c r="HE5" s="47" t="s">
        <v>110</v>
      </c>
      <c r="HF5" s="47" t="s">
        <v>111</v>
      </c>
      <c r="HG5" s="47" t="s">
        <v>112</v>
      </c>
      <c r="HH5" s="47" t="s">
        <v>113</v>
      </c>
      <c r="HI5" s="47" t="s">
        <v>104</v>
      </c>
      <c r="HJ5" s="47" t="s">
        <v>105</v>
      </c>
      <c r="HK5" s="47" t="s">
        <v>106</v>
      </c>
      <c r="HL5" s="47" t="s">
        <v>107</v>
      </c>
      <c r="HM5" s="47" t="s">
        <v>108</v>
      </c>
      <c r="HN5" s="47" t="s">
        <v>109</v>
      </c>
      <c r="HO5" s="47" t="s">
        <v>110</v>
      </c>
      <c r="HP5" s="47" t="s">
        <v>111</v>
      </c>
      <c r="HQ5" s="47" t="s">
        <v>112</v>
      </c>
      <c r="HR5" s="47" t="s">
        <v>113</v>
      </c>
      <c r="HS5" s="47" t="s">
        <v>104</v>
      </c>
      <c r="HT5" s="47" t="s">
        <v>105</v>
      </c>
      <c r="HU5" s="47" t="s">
        <v>106</v>
      </c>
      <c r="HV5" s="47" t="s">
        <v>107</v>
      </c>
      <c r="HW5" s="47" t="s">
        <v>108</v>
      </c>
      <c r="HX5" s="47" t="s">
        <v>109</v>
      </c>
      <c r="HY5" s="47" t="s">
        <v>110</v>
      </c>
      <c r="HZ5" s="47" t="s">
        <v>111</v>
      </c>
      <c r="IA5" s="47" t="s">
        <v>112</v>
      </c>
      <c r="IB5" s="47" t="s">
        <v>113</v>
      </c>
      <c r="IC5" s="47" t="s">
        <v>104</v>
      </c>
      <c r="ID5" s="47" t="s">
        <v>105</v>
      </c>
      <c r="IE5" s="47" t="s">
        <v>106</v>
      </c>
      <c r="IF5" s="47" t="s">
        <v>107</v>
      </c>
      <c r="IG5" s="47" t="s">
        <v>108</v>
      </c>
      <c r="IH5" s="47" t="s">
        <v>109</v>
      </c>
      <c r="II5" s="47" t="s">
        <v>110</v>
      </c>
      <c r="IJ5" s="47" t="s">
        <v>111</v>
      </c>
      <c r="IK5" s="47" t="s">
        <v>112</v>
      </c>
      <c r="IL5" s="47" t="s">
        <v>113</v>
      </c>
      <c r="IM5" s="47" t="s">
        <v>104</v>
      </c>
      <c r="IN5" s="47" t="s">
        <v>105</v>
      </c>
      <c r="IO5" s="47" t="s">
        <v>106</v>
      </c>
      <c r="IP5" s="47" t="s">
        <v>107</v>
      </c>
      <c r="IQ5" s="47" t="s">
        <v>108</v>
      </c>
      <c r="IR5" s="47" t="s">
        <v>109</v>
      </c>
      <c r="IS5" s="47" t="s">
        <v>110</v>
      </c>
      <c r="IT5" s="47" t="s">
        <v>111</v>
      </c>
      <c r="IU5" s="47" t="s">
        <v>112</v>
      </c>
      <c r="IV5" s="47" t="s">
        <v>113</v>
      </c>
      <c r="IW5" s="47" t="s">
        <v>115</v>
      </c>
      <c r="IX5" s="47" t="s">
        <v>104</v>
      </c>
      <c r="IY5" s="47" t="s">
        <v>105</v>
      </c>
      <c r="IZ5" s="47" t="s">
        <v>106</v>
      </c>
      <c r="JA5" s="47" t="s">
        <v>107</v>
      </c>
      <c r="JB5" s="47" t="s">
        <v>108</v>
      </c>
      <c r="JC5" s="47" t="s">
        <v>109</v>
      </c>
      <c r="JD5" s="47" t="s">
        <v>110</v>
      </c>
      <c r="JE5" s="47" t="s">
        <v>111</v>
      </c>
      <c r="JF5" s="47" t="s">
        <v>112</v>
      </c>
      <c r="JG5" s="47" t="s">
        <v>113</v>
      </c>
      <c r="JH5" s="47" t="s">
        <v>104</v>
      </c>
      <c r="JI5" s="47" t="s">
        <v>105</v>
      </c>
      <c r="JJ5" s="47" t="s">
        <v>106</v>
      </c>
      <c r="JK5" s="47" t="s">
        <v>107</v>
      </c>
      <c r="JL5" s="47" t="s">
        <v>108</v>
      </c>
      <c r="JM5" s="47" t="s">
        <v>109</v>
      </c>
      <c r="JN5" s="47" t="s">
        <v>110</v>
      </c>
      <c r="JO5" s="47" t="s">
        <v>111</v>
      </c>
      <c r="JP5" s="47" t="s">
        <v>112</v>
      </c>
      <c r="JQ5" s="47" t="s">
        <v>113</v>
      </c>
      <c r="JR5" s="47" t="s">
        <v>104</v>
      </c>
      <c r="JS5" s="47" t="s">
        <v>105</v>
      </c>
      <c r="JT5" s="47" t="s">
        <v>106</v>
      </c>
      <c r="JU5" s="47" t="s">
        <v>107</v>
      </c>
      <c r="JV5" s="47" t="s">
        <v>108</v>
      </c>
      <c r="JW5" s="47" t="s">
        <v>109</v>
      </c>
      <c r="JX5" s="47" t="s">
        <v>110</v>
      </c>
      <c r="JY5" s="47" t="s">
        <v>111</v>
      </c>
      <c r="JZ5" s="47" t="s">
        <v>112</v>
      </c>
      <c r="KA5" s="47" t="s">
        <v>113</v>
      </c>
      <c r="KB5" s="47" t="s">
        <v>104</v>
      </c>
      <c r="KC5" s="47" t="s">
        <v>105</v>
      </c>
      <c r="KD5" s="47" t="s">
        <v>106</v>
      </c>
      <c r="KE5" s="47" t="s">
        <v>107</v>
      </c>
      <c r="KF5" s="47" t="s">
        <v>108</v>
      </c>
      <c r="KG5" s="47" t="s">
        <v>109</v>
      </c>
      <c r="KH5" s="47" t="s">
        <v>110</v>
      </c>
      <c r="KI5" s="47" t="s">
        <v>111</v>
      </c>
      <c r="KJ5" s="47" t="s">
        <v>112</v>
      </c>
      <c r="KK5" s="47" t="s">
        <v>113</v>
      </c>
      <c r="KL5" s="47" t="s">
        <v>104</v>
      </c>
      <c r="KM5" s="47" t="s">
        <v>105</v>
      </c>
      <c r="KN5" s="47" t="s">
        <v>106</v>
      </c>
      <c r="KO5" s="47" t="s">
        <v>107</v>
      </c>
      <c r="KP5" s="47" t="s">
        <v>108</v>
      </c>
      <c r="KQ5" s="47" t="s">
        <v>109</v>
      </c>
      <c r="KR5" s="47" t="s">
        <v>110</v>
      </c>
      <c r="KS5" s="47" t="s">
        <v>111</v>
      </c>
      <c r="KT5" s="47" t="s">
        <v>112</v>
      </c>
      <c r="KU5" s="47" t="s">
        <v>113</v>
      </c>
      <c r="KV5" s="47" t="s">
        <v>115</v>
      </c>
      <c r="KW5" s="47" t="s">
        <v>104</v>
      </c>
      <c r="KX5" s="47" t="s">
        <v>105</v>
      </c>
      <c r="KY5" s="47" t="s">
        <v>106</v>
      </c>
      <c r="KZ5" s="47" t="s">
        <v>107</v>
      </c>
      <c r="LA5" s="47" t="s">
        <v>108</v>
      </c>
      <c r="LB5" s="47" t="s">
        <v>109</v>
      </c>
      <c r="LC5" s="47" t="s">
        <v>110</v>
      </c>
      <c r="LD5" s="47" t="s">
        <v>111</v>
      </c>
      <c r="LE5" s="47" t="s">
        <v>112</v>
      </c>
      <c r="LF5" s="47" t="s">
        <v>113</v>
      </c>
      <c r="LG5" s="47" t="s">
        <v>104</v>
      </c>
      <c r="LH5" s="47" t="s">
        <v>105</v>
      </c>
      <c r="LI5" s="47" t="s">
        <v>106</v>
      </c>
      <c r="LJ5" s="47" t="s">
        <v>107</v>
      </c>
      <c r="LK5" s="47" t="s">
        <v>108</v>
      </c>
      <c r="LL5" s="47" t="s">
        <v>109</v>
      </c>
      <c r="LM5" s="47" t="s">
        <v>110</v>
      </c>
      <c r="LN5" s="47" t="s">
        <v>111</v>
      </c>
      <c r="LO5" s="47" t="s">
        <v>112</v>
      </c>
      <c r="LP5" s="47" t="s">
        <v>113</v>
      </c>
      <c r="LQ5" s="47" t="s">
        <v>104</v>
      </c>
      <c r="LR5" s="47" t="s">
        <v>105</v>
      </c>
      <c r="LS5" s="47" t="s">
        <v>106</v>
      </c>
      <c r="LT5" s="47" t="s">
        <v>107</v>
      </c>
      <c r="LU5" s="47" t="s">
        <v>108</v>
      </c>
      <c r="LV5" s="47" t="s">
        <v>109</v>
      </c>
      <c r="LW5" s="47" t="s">
        <v>110</v>
      </c>
      <c r="LX5" s="47" t="s">
        <v>111</v>
      </c>
      <c r="LY5" s="47" t="s">
        <v>112</v>
      </c>
      <c r="LZ5" s="47" t="s">
        <v>113</v>
      </c>
      <c r="MA5" s="47" t="s">
        <v>104</v>
      </c>
      <c r="MB5" s="47" t="s">
        <v>105</v>
      </c>
      <c r="MC5" s="47" t="s">
        <v>106</v>
      </c>
      <c r="MD5" s="47" t="s">
        <v>107</v>
      </c>
      <c r="ME5" s="47" t="s">
        <v>108</v>
      </c>
      <c r="MF5" s="47" t="s">
        <v>109</v>
      </c>
      <c r="MG5" s="47" t="s">
        <v>110</v>
      </c>
      <c r="MH5" s="47" t="s">
        <v>111</v>
      </c>
      <c r="MI5" s="47" t="s">
        <v>112</v>
      </c>
      <c r="MJ5" s="47" t="s">
        <v>113</v>
      </c>
      <c r="MK5" s="47" t="s">
        <v>104</v>
      </c>
      <c r="ML5" s="47" t="s">
        <v>105</v>
      </c>
      <c r="MM5" s="47" t="s">
        <v>106</v>
      </c>
      <c r="MN5" s="47" t="s">
        <v>107</v>
      </c>
      <c r="MO5" s="47" t="s">
        <v>108</v>
      </c>
      <c r="MP5" s="47" t="s">
        <v>109</v>
      </c>
      <c r="MQ5" s="47" t="s">
        <v>110</v>
      </c>
      <c r="MR5" s="47" t="s">
        <v>111</v>
      </c>
      <c r="MS5" s="47" t="s">
        <v>112</v>
      </c>
      <c r="MT5" s="47" t="s">
        <v>113</v>
      </c>
      <c r="MU5" s="47" t="s">
        <v>116</v>
      </c>
      <c r="MV5" s="47" t="s">
        <v>117</v>
      </c>
      <c r="MW5" s="47" t="s">
        <v>118</v>
      </c>
      <c r="MX5" s="47" t="s">
        <v>119</v>
      </c>
      <c r="MY5" s="47" t="s">
        <v>116</v>
      </c>
      <c r="MZ5" s="47" t="s">
        <v>117</v>
      </c>
      <c r="NA5" s="47" t="s">
        <v>118</v>
      </c>
      <c r="NB5" s="47" t="s">
        <v>119</v>
      </c>
      <c r="NC5" s="47" t="s">
        <v>116</v>
      </c>
      <c r="ND5" s="47" t="s">
        <v>117</v>
      </c>
      <c r="NE5" s="47" t="s">
        <v>118</v>
      </c>
      <c r="NF5" s="47" t="s">
        <v>119</v>
      </c>
      <c r="NG5" s="47" t="s">
        <v>116</v>
      </c>
      <c r="NH5" s="47" t="s">
        <v>117</v>
      </c>
      <c r="NI5" s="47" t="s">
        <v>118</v>
      </c>
      <c r="NJ5" s="47" t="s">
        <v>119</v>
      </c>
    </row>
    <row r="6" spans="1:374" s="57" customFormat="1" ht="54" x14ac:dyDescent="0.15">
      <c r="A6" s="33" t="s">
        <v>120</v>
      </c>
      <c r="B6" s="48" t="str">
        <f>B7</f>
        <v>2023</v>
      </c>
      <c r="C6" s="48" t="str">
        <f t="shared" ref="C6:AX6" si="6">C7</f>
        <v>084425</v>
      </c>
      <c r="D6" s="48" t="str">
        <f t="shared" si="6"/>
        <v>46</v>
      </c>
      <c r="E6" s="48" t="str">
        <f t="shared" si="6"/>
        <v>04</v>
      </c>
      <c r="F6" s="48" t="str">
        <f t="shared" si="6"/>
        <v>0</v>
      </c>
      <c r="G6" s="48" t="str">
        <f t="shared" si="6"/>
        <v>000</v>
      </c>
      <c r="H6" s="48" t="str">
        <f t="shared" si="6"/>
        <v>茨城県　美浦村</v>
      </c>
      <c r="I6" s="48" t="str">
        <f t="shared" si="6"/>
        <v>法適用</v>
      </c>
      <c r="J6" s="48" t="str">
        <f t="shared" si="6"/>
        <v>電気事業</v>
      </c>
      <c r="K6" s="48" t="str">
        <f t="shared" si="6"/>
        <v>非設置</v>
      </c>
      <c r="L6" s="49">
        <f t="shared" si="6"/>
        <v>40</v>
      </c>
      <c r="M6" s="50" t="str">
        <f t="shared" si="6"/>
        <v>-</v>
      </c>
      <c r="N6" s="50" t="str">
        <f t="shared" si="6"/>
        <v>-</v>
      </c>
      <c r="O6" s="50" t="str">
        <f t="shared" si="6"/>
        <v>-</v>
      </c>
      <c r="P6" s="50">
        <f t="shared" si="6"/>
        <v>1</v>
      </c>
      <c r="Q6" s="50" t="str">
        <f t="shared" si="6"/>
        <v>-</v>
      </c>
      <c r="R6" s="51" t="str">
        <f>R7</f>
        <v>令和17年3月26日　美浦村メガソーラー発電所</v>
      </c>
      <c r="S6" s="52" t="str">
        <f t="shared" si="6"/>
        <v>令和17年3月26日　美浦村メガソーラー発電所</v>
      </c>
      <c r="T6" s="48" t="str">
        <f t="shared" si="6"/>
        <v>無</v>
      </c>
      <c r="U6" s="52" t="str">
        <f t="shared" si="6"/>
        <v>東京電力パワーグリッド株式会社</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2757</v>
      </c>
      <c r="AM6" s="50">
        <f t="shared" si="6"/>
        <v>2759</v>
      </c>
      <c r="AN6" s="50">
        <f t="shared" si="6"/>
        <v>2906</v>
      </c>
      <c r="AO6" s="50">
        <f t="shared" si="6"/>
        <v>2814</v>
      </c>
      <c r="AP6" s="50">
        <f t="shared" si="6"/>
        <v>2955</v>
      </c>
      <c r="AQ6" s="50">
        <f t="shared" si="6"/>
        <v>2757</v>
      </c>
      <c r="AR6" s="50">
        <f t="shared" si="6"/>
        <v>2759</v>
      </c>
      <c r="AS6" s="50">
        <f t="shared" si="6"/>
        <v>2906</v>
      </c>
      <c r="AT6" s="50">
        <f t="shared" si="6"/>
        <v>2814</v>
      </c>
      <c r="AU6" s="50">
        <f t="shared" si="6"/>
        <v>2955</v>
      </c>
      <c r="AV6" s="50" t="str">
        <f t="shared" si="6"/>
        <v>-</v>
      </c>
      <c r="AW6" s="50">
        <f t="shared" si="6"/>
        <v>105955</v>
      </c>
      <c r="AX6" s="50">
        <f t="shared" si="6"/>
        <v>105955</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4" x14ac:dyDescent="0.15">
      <c r="A7" s="33"/>
      <c r="B7" s="58" t="s">
        <v>121</v>
      </c>
      <c r="C7" s="58" t="s">
        <v>122</v>
      </c>
      <c r="D7" s="58" t="s">
        <v>123</v>
      </c>
      <c r="E7" s="58" t="s">
        <v>124</v>
      </c>
      <c r="F7" s="58" t="s">
        <v>125</v>
      </c>
      <c r="G7" s="58" t="s">
        <v>126</v>
      </c>
      <c r="H7" s="58" t="s">
        <v>127</v>
      </c>
      <c r="I7" s="58" t="s">
        <v>128</v>
      </c>
      <c r="J7" s="58" t="s">
        <v>129</v>
      </c>
      <c r="K7" s="58" t="s">
        <v>130</v>
      </c>
      <c r="L7" s="59">
        <v>40</v>
      </c>
      <c r="M7" s="60" t="s">
        <v>131</v>
      </c>
      <c r="N7" s="60" t="s">
        <v>131</v>
      </c>
      <c r="O7" s="61" t="s">
        <v>131</v>
      </c>
      <c r="P7" s="61">
        <v>1</v>
      </c>
      <c r="Q7" s="61" t="s">
        <v>131</v>
      </c>
      <c r="R7" s="62" t="s">
        <v>132</v>
      </c>
      <c r="S7" s="62" t="s">
        <v>132</v>
      </c>
      <c r="T7" s="63" t="s">
        <v>133</v>
      </c>
      <c r="U7" s="62" t="s">
        <v>134</v>
      </c>
      <c r="V7" s="59" t="s">
        <v>131</v>
      </c>
      <c r="W7" s="61" t="s">
        <v>131</v>
      </c>
      <c r="X7" s="61" t="s">
        <v>131</v>
      </c>
      <c r="Y7" s="61" t="s">
        <v>131</v>
      </c>
      <c r="Z7" s="61" t="s">
        <v>131</v>
      </c>
      <c r="AA7" s="61" t="s">
        <v>131</v>
      </c>
      <c r="AB7" s="61" t="s">
        <v>131</v>
      </c>
      <c r="AC7" s="61" t="s">
        <v>131</v>
      </c>
      <c r="AD7" s="61" t="s">
        <v>131</v>
      </c>
      <c r="AE7" s="61" t="s">
        <v>131</v>
      </c>
      <c r="AF7" s="61" t="s">
        <v>131</v>
      </c>
      <c r="AG7" s="61" t="s">
        <v>131</v>
      </c>
      <c r="AH7" s="61" t="s">
        <v>131</v>
      </c>
      <c r="AI7" s="61" t="s">
        <v>131</v>
      </c>
      <c r="AJ7" s="61" t="s">
        <v>131</v>
      </c>
      <c r="AK7" s="61" t="s">
        <v>131</v>
      </c>
      <c r="AL7" s="61">
        <v>2757</v>
      </c>
      <c r="AM7" s="61">
        <v>2759</v>
      </c>
      <c r="AN7" s="61">
        <v>2906</v>
      </c>
      <c r="AO7" s="61">
        <v>2814</v>
      </c>
      <c r="AP7" s="61">
        <v>2955</v>
      </c>
      <c r="AQ7" s="61">
        <v>2757</v>
      </c>
      <c r="AR7" s="61">
        <v>2759</v>
      </c>
      <c r="AS7" s="61">
        <v>2906</v>
      </c>
      <c r="AT7" s="61">
        <v>2814</v>
      </c>
      <c r="AU7" s="61">
        <v>2955</v>
      </c>
      <c r="AV7" s="61" t="s">
        <v>131</v>
      </c>
      <c r="AW7" s="61">
        <v>105955</v>
      </c>
      <c r="AX7" s="61">
        <v>105955</v>
      </c>
      <c r="AY7" s="64">
        <v>241.5</v>
      </c>
      <c r="AZ7" s="64">
        <v>247.5</v>
      </c>
      <c r="BA7" s="64">
        <v>258.60000000000002</v>
      </c>
      <c r="BB7" s="64">
        <v>252.4</v>
      </c>
      <c r="BC7" s="64">
        <v>267</v>
      </c>
      <c r="BD7" s="64">
        <v>130.19999999999999</v>
      </c>
      <c r="BE7" s="64">
        <v>134.6</v>
      </c>
      <c r="BF7" s="64">
        <v>131.19999999999999</v>
      </c>
      <c r="BG7" s="64">
        <v>130.30000000000001</v>
      </c>
      <c r="BH7" s="64">
        <v>143</v>
      </c>
      <c r="BI7" s="64">
        <v>100</v>
      </c>
      <c r="BJ7" s="64">
        <v>255.3</v>
      </c>
      <c r="BK7" s="64">
        <v>260.60000000000002</v>
      </c>
      <c r="BL7" s="64">
        <v>270.89999999999998</v>
      </c>
      <c r="BM7" s="64">
        <v>263.3</v>
      </c>
      <c r="BN7" s="64">
        <v>277.2</v>
      </c>
      <c r="BO7" s="64">
        <v>129.30000000000001</v>
      </c>
      <c r="BP7" s="64">
        <v>133.80000000000001</v>
      </c>
      <c r="BQ7" s="64">
        <v>130.19999999999999</v>
      </c>
      <c r="BR7" s="64">
        <v>129.30000000000001</v>
      </c>
      <c r="BS7" s="64">
        <v>143</v>
      </c>
      <c r="BT7" s="64">
        <v>100</v>
      </c>
      <c r="BU7" s="64">
        <v>491.7</v>
      </c>
      <c r="BV7" s="64">
        <v>493.2</v>
      </c>
      <c r="BW7" s="64">
        <v>516.6</v>
      </c>
      <c r="BX7" s="64">
        <v>542.6</v>
      </c>
      <c r="BY7" s="64">
        <v>573</v>
      </c>
      <c r="BZ7" s="64">
        <v>763.6</v>
      </c>
      <c r="CA7" s="64">
        <v>666.3</v>
      </c>
      <c r="CB7" s="64">
        <v>836.7</v>
      </c>
      <c r="CC7" s="64">
        <v>816.6</v>
      </c>
      <c r="CD7" s="64">
        <v>655.8</v>
      </c>
      <c r="CE7" s="64">
        <v>100</v>
      </c>
      <c r="CF7" s="64">
        <v>14910</v>
      </c>
      <c r="CG7" s="64">
        <v>14556.6</v>
      </c>
      <c r="CH7" s="64">
        <v>13933.5</v>
      </c>
      <c r="CI7" s="64">
        <v>14273.8</v>
      </c>
      <c r="CJ7" s="64">
        <v>13503.6</v>
      </c>
      <c r="CK7" s="64">
        <v>9106</v>
      </c>
      <c r="CL7" s="64">
        <v>9268.1</v>
      </c>
      <c r="CM7" s="64">
        <v>9846.1</v>
      </c>
      <c r="CN7" s="64">
        <v>10480.4</v>
      </c>
      <c r="CO7" s="64">
        <v>11251</v>
      </c>
      <c r="CP7" s="61">
        <v>91823</v>
      </c>
      <c r="CQ7" s="61">
        <v>92713</v>
      </c>
      <c r="CR7" s="61">
        <v>97510</v>
      </c>
      <c r="CS7" s="61">
        <v>94092</v>
      </c>
      <c r="CT7" s="61">
        <v>99316</v>
      </c>
      <c r="CU7" s="61">
        <v>1359753</v>
      </c>
      <c r="CV7" s="61">
        <v>1430009</v>
      </c>
      <c r="CW7" s="61">
        <v>1417603</v>
      </c>
      <c r="CX7" s="61">
        <v>1498744</v>
      </c>
      <c r="CY7" s="61">
        <v>1788378</v>
      </c>
      <c r="CZ7" s="61">
        <v>1980</v>
      </c>
      <c r="DA7" s="64">
        <v>15.9</v>
      </c>
      <c r="DB7" s="64">
        <v>15.9</v>
      </c>
      <c r="DC7" s="64">
        <v>16.8</v>
      </c>
      <c r="DD7" s="64">
        <v>16.2</v>
      </c>
      <c r="DE7" s="64">
        <v>17</v>
      </c>
      <c r="DF7" s="64">
        <v>34.799999999999997</v>
      </c>
      <c r="DG7" s="64">
        <v>34.4</v>
      </c>
      <c r="DH7" s="64">
        <v>31.9</v>
      </c>
      <c r="DI7" s="64">
        <v>31.3</v>
      </c>
      <c r="DJ7" s="64">
        <v>30.3</v>
      </c>
      <c r="DK7" s="64">
        <v>0.6</v>
      </c>
      <c r="DL7" s="64">
        <v>0.2</v>
      </c>
      <c r="DM7" s="64">
        <v>1.1000000000000001</v>
      </c>
      <c r="DN7" s="64">
        <v>0.2</v>
      </c>
      <c r="DO7" s="64">
        <v>1.7</v>
      </c>
      <c r="DP7" s="64">
        <v>18.5</v>
      </c>
      <c r="DQ7" s="64">
        <v>20.5</v>
      </c>
      <c r="DR7" s="64">
        <v>18.899999999999999</v>
      </c>
      <c r="DS7" s="64">
        <v>20.9</v>
      </c>
      <c r="DT7" s="64">
        <v>21.7</v>
      </c>
      <c r="DU7" s="64">
        <v>613.4</v>
      </c>
      <c r="DV7" s="64">
        <v>561.9</v>
      </c>
      <c r="DW7" s="64">
        <v>485</v>
      </c>
      <c r="DX7" s="64">
        <v>452.5</v>
      </c>
      <c r="DY7" s="64">
        <v>382.6</v>
      </c>
      <c r="DZ7" s="64">
        <v>94</v>
      </c>
      <c r="EA7" s="64">
        <v>96.3</v>
      </c>
      <c r="EB7" s="64">
        <v>102.6</v>
      </c>
      <c r="EC7" s="64">
        <v>105.3</v>
      </c>
      <c r="ED7" s="64">
        <v>107</v>
      </c>
      <c r="EE7" s="64">
        <v>26.1</v>
      </c>
      <c r="EF7" s="64">
        <v>31.3</v>
      </c>
      <c r="EG7" s="64">
        <v>36.5</v>
      </c>
      <c r="EH7" s="64">
        <v>41.8</v>
      </c>
      <c r="EI7" s="64">
        <v>47</v>
      </c>
      <c r="EJ7" s="64">
        <v>61.9</v>
      </c>
      <c r="EK7" s="64">
        <v>62</v>
      </c>
      <c r="EL7" s="64">
        <v>60.7</v>
      </c>
      <c r="EM7" s="64">
        <v>60.9</v>
      </c>
      <c r="EN7" s="64">
        <v>61.9</v>
      </c>
      <c r="EO7" s="64">
        <v>100</v>
      </c>
      <c r="EP7" s="64">
        <v>100</v>
      </c>
      <c r="EQ7" s="64">
        <v>100</v>
      </c>
      <c r="ER7" s="64">
        <v>100</v>
      </c>
      <c r="ES7" s="64">
        <v>100</v>
      </c>
      <c r="ET7" s="64">
        <v>23.3</v>
      </c>
      <c r="EU7" s="64">
        <v>25</v>
      </c>
      <c r="EV7" s="64">
        <v>29.2</v>
      </c>
      <c r="EW7" s="64">
        <v>30.9</v>
      </c>
      <c r="EX7" s="64">
        <v>29.6</v>
      </c>
      <c r="EY7" s="61" t="s">
        <v>131</v>
      </c>
      <c r="EZ7" s="64" t="s">
        <v>131</v>
      </c>
      <c r="FA7" s="64" t="s">
        <v>131</v>
      </c>
      <c r="FB7" s="64" t="s">
        <v>131</v>
      </c>
      <c r="FC7" s="64" t="s">
        <v>131</v>
      </c>
      <c r="FD7" s="64" t="s">
        <v>131</v>
      </c>
      <c r="FE7" s="64">
        <v>36.4</v>
      </c>
      <c r="FF7" s="64">
        <v>35.799999999999997</v>
      </c>
      <c r="FG7" s="64">
        <v>33.1</v>
      </c>
      <c r="FH7" s="64">
        <v>32.4</v>
      </c>
      <c r="FI7" s="64">
        <v>31.4</v>
      </c>
      <c r="FJ7" s="64" t="s">
        <v>131</v>
      </c>
      <c r="FK7" s="64" t="s">
        <v>131</v>
      </c>
      <c r="FL7" s="64" t="s">
        <v>131</v>
      </c>
      <c r="FM7" s="64" t="s">
        <v>131</v>
      </c>
      <c r="FN7" s="64" t="s">
        <v>131</v>
      </c>
      <c r="FO7" s="64">
        <v>20</v>
      </c>
      <c r="FP7" s="64">
        <v>21.9</v>
      </c>
      <c r="FQ7" s="64">
        <v>20.2</v>
      </c>
      <c r="FR7" s="64">
        <v>22</v>
      </c>
      <c r="FS7" s="64">
        <v>23.2</v>
      </c>
      <c r="FT7" s="64" t="s">
        <v>131</v>
      </c>
      <c r="FU7" s="64" t="s">
        <v>131</v>
      </c>
      <c r="FV7" s="64" t="s">
        <v>131</v>
      </c>
      <c r="FW7" s="64" t="s">
        <v>131</v>
      </c>
      <c r="FX7" s="64" t="s">
        <v>131</v>
      </c>
      <c r="FY7" s="64">
        <v>83.2</v>
      </c>
      <c r="FZ7" s="64">
        <v>88.6</v>
      </c>
      <c r="GA7" s="64">
        <v>96.2</v>
      </c>
      <c r="GB7" s="64">
        <v>100.8</v>
      </c>
      <c r="GC7" s="64">
        <v>105.2</v>
      </c>
      <c r="GD7" s="64" t="s">
        <v>131</v>
      </c>
      <c r="GE7" s="64" t="s">
        <v>131</v>
      </c>
      <c r="GF7" s="64" t="s">
        <v>131</v>
      </c>
      <c r="GG7" s="64" t="s">
        <v>131</v>
      </c>
      <c r="GH7" s="64" t="s">
        <v>131</v>
      </c>
      <c r="GI7" s="64">
        <v>63.8</v>
      </c>
      <c r="GJ7" s="64">
        <v>63.6</v>
      </c>
      <c r="GK7" s="64">
        <v>62</v>
      </c>
      <c r="GL7" s="64">
        <v>62</v>
      </c>
      <c r="GM7" s="64">
        <v>62.7</v>
      </c>
      <c r="GN7" s="64" t="s">
        <v>131</v>
      </c>
      <c r="GO7" s="64" t="s">
        <v>131</v>
      </c>
      <c r="GP7" s="64" t="s">
        <v>131</v>
      </c>
      <c r="GQ7" s="64" t="s">
        <v>131</v>
      </c>
      <c r="GR7" s="64" t="s">
        <v>131</v>
      </c>
      <c r="GS7" s="64">
        <v>16.399999999999999</v>
      </c>
      <c r="GT7" s="64">
        <v>18.2</v>
      </c>
      <c r="GU7" s="64">
        <v>22.3</v>
      </c>
      <c r="GV7" s="64">
        <v>24.5</v>
      </c>
      <c r="GW7" s="64">
        <v>24</v>
      </c>
      <c r="GX7" s="61" t="s">
        <v>131</v>
      </c>
      <c r="GY7" s="64" t="s">
        <v>131</v>
      </c>
      <c r="GZ7" s="64" t="s">
        <v>131</v>
      </c>
      <c r="HA7" s="64" t="s">
        <v>131</v>
      </c>
      <c r="HB7" s="64" t="s">
        <v>131</v>
      </c>
      <c r="HC7" s="64" t="s">
        <v>131</v>
      </c>
      <c r="HD7" s="64">
        <v>18.2</v>
      </c>
      <c r="HE7" s="64">
        <v>17.3</v>
      </c>
      <c r="HF7" s="64">
        <v>17.2</v>
      </c>
      <c r="HG7" s="64">
        <v>17.100000000000001</v>
      </c>
      <c r="HH7" s="64">
        <v>16.899999999999999</v>
      </c>
      <c r="HI7" s="64" t="s">
        <v>131</v>
      </c>
      <c r="HJ7" s="64" t="s">
        <v>131</v>
      </c>
      <c r="HK7" s="64" t="s">
        <v>131</v>
      </c>
      <c r="HL7" s="64" t="s">
        <v>131</v>
      </c>
      <c r="HM7" s="64" t="s">
        <v>131</v>
      </c>
      <c r="HN7" s="64">
        <v>4.3</v>
      </c>
      <c r="HO7" s="64">
        <v>19.2</v>
      </c>
      <c r="HP7" s="64">
        <v>14</v>
      </c>
      <c r="HQ7" s="64">
        <v>11.4</v>
      </c>
      <c r="HR7" s="64">
        <v>4.5999999999999996</v>
      </c>
      <c r="HS7" s="64" t="s">
        <v>131</v>
      </c>
      <c r="HT7" s="64" t="s">
        <v>131</v>
      </c>
      <c r="HU7" s="64" t="s">
        <v>131</v>
      </c>
      <c r="HV7" s="64" t="s">
        <v>131</v>
      </c>
      <c r="HW7" s="64" t="s">
        <v>131</v>
      </c>
      <c r="HX7" s="64">
        <v>0</v>
      </c>
      <c r="HY7" s="64">
        <v>0</v>
      </c>
      <c r="HZ7" s="64">
        <v>0</v>
      </c>
      <c r="IA7" s="64">
        <v>0</v>
      </c>
      <c r="IB7" s="64">
        <v>0</v>
      </c>
      <c r="IC7" s="64" t="s">
        <v>131</v>
      </c>
      <c r="ID7" s="64" t="s">
        <v>131</v>
      </c>
      <c r="IE7" s="64" t="s">
        <v>131</v>
      </c>
      <c r="IF7" s="64" t="s">
        <v>131</v>
      </c>
      <c r="IG7" s="64" t="s">
        <v>131</v>
      </c>
      <c r="IH7" s="64">
        <v>82.7</v>
      </c>
      <c r="II7" s="64">
        <v>88</v>
      </c>
      <c r="IJ7" s="64">
        <v>93.3</v>
      </c>
      <c r="IK7" s="64">
        <v>90</v>
      </c>
      <c r="IL7" s="64">
        <v>92.9</v>
      </c>
      <c r="IM7" s="64" t="s">
        <v>131</v>
      </c>
      <c r="IN7" s="64" t="s">
        <v>131</v>
      </c>
      <c r="IO7" s="64" t="s">
        <v>131</v>
      </c>
      <c r="IP7" s="64" t="s">
        <v>131</v>
      </c>
      <c r="IQ7" s="64" t="s">
        <v>131</v>
      </c>
      <c r="IR7" s="64">
        <v>0</v>
      </c>
      <c r="IS7" s="64">
        <v>0</v>
      </c>
      <c r="IT7" s="64">
        <v>0</v>
      </c>
      <c r="IU7" s="64">
        <v>0</v>
      </c>
      <c r="IV7" s="64">
        <v>0</v>
      </c>
      <c r="IW7" s="61" t="s">
        <v>131</v>
      </c>
      <c r="IX7" s="64" t="s">
        <v>131</v>
      </c>
      <c r="IY7" s="64" t="s">
        <v>131</v>
      </c>
      <c r="IZ7" s="64" t="s">
        <v>131</v>
      </c>
      <c r="JA7" s="64" t="s">
        <v>131</v>
      </c>
      <c r="JB7" s="64" t="s">
        <v>131</v>
      </c>
      <c r="JC7" s="64">
        <v>16.899999999999999</v>
      </c>
      <c r="JD7" s="64">
        <v>20.9</v>
      </c>
      <c r="JE7" s="64">
        <v>21.5</v>
      </c>
      <c r="JF7" s="64">
        <v>21.2</v>
      </c>
      <c r="JG7" s="64">
        <v>21.3</v>
      </c>
      <c r="JH7" s="64" t="s">
        <v>131</v>
      </c>
      <c r="JI7" s="64" t="s">
        <v>131</v>
      </c>
      <c r="JJ7" s="64" t="s">
        <v>131</v>
      </c>
      <c r="JK7" s="64" t="s">
        <v>131</v>
      </c>
      <c r="JL7" s="64" t="s">
        <v>131</v>
      </c>
      <c r="JM7" s="64">
        <v>14</v>
      </c>
      <c r="JN7" s="64">
        <v>15.5</v>
      </c>
      <c r="JO7" s="64">
        <v>16.2</v>
      </c>
      <c r="JP7" s="64">
        <v>19.8</v>
      </c>
      <c r="JQ7" s="64">
        <v>13.8</v>
      </c>
      <c r="JR7" s="64" t="s">
        <v>131</v>
      </c>
      <c r="JS7" s="64" t="s">
        <v>131</v>
      </c>
      <c r="JT7" s="64" t="s">
        <v>131</v>
      </c>
      <c r="JU7" s="64" t="s">
        <v>131</v>
      </c>
      <c r="JV7" s="64" t="s">
        <v>131</v>
      </c>
      <c r="JW7" s="64">
        <v>121</v>
      </c>
      <c r="JX7" s="64">
        <v>81.7</v>
      </c>
      <c r="JY7" s="64">
        <v>91.3</v>
      </c>
      <c r="JZ7" s="64">
        <v>96.9</v>
      </c>
      <c r="KA7" s="64">
        <v>73.3</v>
      </c>
      <c r="KB7" s="64" t="s">
        <v>131</v>
      </c>
      <c r="KC7" s="64" t="s">
        <v>131</v>
      </c>
      <c r="KD7" s="64" t="s">
        <v>131</v>
      </c>
      <c r="KE7" s="64" t="s">
        <v>131</v>
      </c>
      <c r="KF7" s="64" t="s">
        <v>131</v>
      </c>
      <c r="KG7" s="64">
        <v>42.4</v>
      </c>
      <c r="KH7" s="64">
        <v>45.4</v>
      </c>
      <c r="KI7" s="64">
        <v>44.2</v>
      </c>
      <c r="KJ7" s="64">
        <v>45.5</v>
      </c>
      <c r="KK7" s="64">
        <v>50.6</v>
      </c>
      <c r="KL7" s="64" t="s">
        <v>131</v>
      </c>
      <c r="KM7" s="64" t="s">
        <v>131</v>
      </c>
      <c r="KN7" s="64" t="s">
        <v>131</v>
      </c>
      <c r="KO7" s="64" t="s">
        <v>131</v>
      </c>
      <c r="KP7" s="64" t="s">
        <v>131</v>
      </c>
      <c r="KQ7" s="64">
        <v>100</v>
      </c>
      <c r="KR7" s="64">
        <v>100</v>
      </c>
      <c r="KS7" s="64">
        <v>99.9</v>
      </c>
      <c r="KT7" s="64">
        <v>99.9</v>
      </c>
      <c r="KU7" s="64">
        <v>100</v>
      </c>
      <c r="KV7" s="61">
        <v>1980</v>
      </c>
      <c r="KW7" s="64">
        <v>15.9</v>
      </c>
      <c r="KX7" s="64">
        <v>15.9</v>
      </c>
      <c r="KY7" s="64">
        <v>16.8</v>
      </c>
      <c r="KZ7" s="64">
        <v>16.2</v>
      </c>
      <c r="LA7" s="64">
        <v>17</v>
      </c>
      <c r="LB7" s="64">
        <v>15.5</v>
      </c>
      <c r="LC7" s="64">
        <v>15.2</v>
      </c>
      <c r="LD7" s="64">
        <v>15.2</v>
      </c>
      <c r="LE7" s="64">
        <v>15.4</v>
      </c>
      <c r="LF7" s="64">
        <v>14.8</v>
      </c>
      <c r="LG7" s="64">
        <v>0.6</v>
      </c>
      <c r="LH7" s="64">
        <v>0.2</v>
      </c>
      <c r="LI7" s="64">
        <v>1.1000000000000001</v>
      </c>
      <c r="LJ7" s="64">
        <v>0.2</v>
      </c>
      <c r="LK7" s="64">
        <v>1.7</v>
      </c>
      <c r="LL7" s="64">
        <v>2.4</v>
      </c>
      <c r="LM7" s="64">
        <v>3.7</v>
      </c>
      <c r="LN7" s="64">
        <v>1.7</v>
      </c>
      <c r="LO7" s="64">
        <v>4.0999999999999996</v>
      </c>
      <c r="LP7" s="64">
        <v>4.4000000000000004</v>
      </c>
      <c r="LQ7" s="64">
        <v>613.4</v>
      </c>
      <c r="LR7" s="64">
        <v>561.9</v>
      </c>
      <c r="LS7" s="64">
        <v>485</v>
      </c>
      <c r="LT7" s="64">
        <v>452.5</v>
      </c>
      <c r="LU7" s="64">
        <v>382.6</v>
      </c>
      <c r="LV7" s="64">
        <v>270.5</v>
      </c>
      <c r="LW7" s="64">
        <v>252.2</v>
      </c>
      <c r="LX7" s="64">
        <v>230.4</v>
      </c>
      <c r="LY7" s="64">
        <v>203.2</v>
      </c>
      <c r="LZ7" s="64">
        <v>185.8</v>
      </c>
      <c r="MA7" s="64">
        <v>26.1</v>
      </c>
      <c r="MB7" s="64">
        <v>31.3</v>
      </c>
      <c r="MC7" s="64">
        <v>36.5</v>
      </c>
      <c r="MD7" s="64">
        <v>41.8</v>
      </c>
      <c r="ME7" s="64">
        <v>47</v>
      </c>
      <c r="MF7" s="64">
        <v>27.3</v>
      </c>
      <c r="MG7" s="64">
        <v>32.5</v>
      </c>
      <c r="MH7" s="64">
        <v>37.4</v>
      </c>
      <c r="MI7" s="64">
        <v>42.7</v>
      </c>
      <c r="MJ7" s="64">
        <v>48</v>
      </c>
      <c r="MK7" s="64">
        <v>100</v>
      </c>
      <c r="ML7" s="64">
        <v>100</v>
      </c>
      <c r="MM7" s="64">
        <v>100</v>
      </c>
      <c r="MN7" s="64">
        <v>100</v>
      </c>
      <c r="MO7" s="64">
        <v>100</v>
      </c>
      <c r="MP7" s="64">
        <v>100</v>
      </c>
      <c r="MQ7" s="64">
        <v>100</v>
      </c>
      <c r="MR7" s="64">
        <v>100</v>
      </c>
      <c r="MS7" s="64">
        <v>100</v>
      </c>
      <c r="MT7" s="64">
        <v>100</v>
      </c>
      <c r="MU7" s="64" t="s">
        <v>131</v>
      </c>
      <c r="MV7" s="64" t="s">
        <v>131</v>
      </c>
      <c r="MW7" s="64" t="s">
        <v>131</v>
      </c>
      <c r="MX7" s="64" t="s">
        <v>131</v>
      </c>
      <c r="MY7" s="64" t="s">
        <v>131</v>
      </c>
      <c r="MZ7" s="64" t="s">
        <v>131</v>
      </c>
      <c r="NA7" s="64" t="s">
        <v>131</v>
      </c>
      <c r="NB7" s="64" t="s">
        <v>131</v>
      </c>
      <c r="NC7" s="64" t="s">
        <v>131</v>
      </c>
      <c r="ND7" s="64" t="s">
        <v>131</v>
      </c>
      <c r="NE7" s="64" t="s">
        <v>131</v>
      </c>
      <c r="NF7" s="64" t="s">
        <v>131</v>
      </c>
      <c r="NG7" s="64">
        <v>1</v>
      </c>
      <c r="NH7" s="64">
        <v>1</v>
      </c>
      <c r="NI7" s="64">
        <v>1</v>
      </c>
      <c r="NJ7" s="64">
        <v>1</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135</v>
      </c>
      <c r="FB8" s="66"/>
      <c r="FC8" s="66"/>
      <c r="FD8" s="66"/>
      <c r="FE8" s="66"/>
      <c r="FF8" s="67"/>
      <c r="FG8" s="66"/>
      <c r="FH8" s="66"/>
      <c r="FI8" s="66" t="str">
        <f>FJ4</f>
        <v>修繕費比率（％）</v>
      </c>
      <c r="FJ8" s="66" t="b">
        <f>IF(SUM($M$6,$MU$7:$MX$7)=0,FALSE,TRUE)</f>
        <v>0</v>
      </c>
      <c r="FK8" s="68" t="s">
        <v>135</v>
      </c>
      <c r="FL8" s="66"/>
      <c r="FM8" s="66"/>
      <c r="FN8" s="66"/>
      <c r="FO8" s="66"/>
      <c r="FP8" s="66"/>
      <c r="FQ8" s="67"/>
      <c r="FR8" s="66"/>
      <c r="FS8" s="66" t="str">
        <f>FT4</f>
        <v>企業債残高対料金収入比率（％）</v>
      </c>
      <c r="FT8" s="66" t="b">
        <f>IF(SUM($M$6,$MU$7:$MX$7)=0,FALSE,TRUE)</f>
        <v>0</v>
      </c>
      <c r="FU8" s="68" t="s">
        <v>135</v>
      </c>
      <c r="FV8" s="66"/>
      <c r="FW8" s="66"/>
      <c r="FX8" s="66"/>
      <c r="FY8" s="66"/>
      <c r="FZ8" s="66"/>
      <c r="GA8" s="66"/>
      <c r="GB8" s="67"/>
      <c r="GC8" s="66" t="str">
        <f>GD4</f>
        <v>有形固定資産減価償却率（％）</v>
      </c>
      <c r="GD8" s="66" t="b">
        <f>IF(SUM($M$6,$MU$7:$MX$7)=0,FALSE,TRUE)</f>
        <v>0</v>
      </c>
      <c r="GE8" s="68" t="s">
        <v>135</v>
      </c>
      <c r="GF8" s="66"/>
      <c r="GG8" s="66"/>
      <c r="GH8" s="66"/>
      <c r="GI8" s="66"/>
      <c r="GJ8" s="66"/>
      <c r="GK8" s="66"/>
      <c r="GL8" s="66"/>
      <c r="GM8" s="66" t="str">
        <f>GN4</f>
        <v>FIT・FIP収入割合（％）</v>
      </c>
      <c r="GN8" s="66" t="b">
        <f>IF(SUM($M$6,$MU$7:$MX$7)=0,FALSE,TRUE)</f>
        <v>0</v>
      </c>
      <c r="GO8" s="68" t="s">
        <v>135</v>
      </c>
      <c r="GP8" s="66"/>
      <c r="GQ8" s="66"/>
      <c r="GR8" s="66"/>
      <c r="GS8" s="65"/>
      <c r="GT8" s="65"/>
      <c r="GU8" s="65"/>
      <c r="GV8" s="65"/>
      <c r="GW8" s="66" t="str">
        <f>GX5</f>
        <v>最大出力合計</v>
      </c>
      <c r="GX8" s="66" t="str">
        <f>GY4</f>
        <v>設備利用率（％）</v>
      </c>
      <c r="GY8" s="66" t="b">
        <f>IF(SUM($N$7,$MY$7:$NB$7)=0,FALSE,TRUE)</f>
        <v>0</v>
      </c>
      <c r="GZ8" s="68" t="s">
        <v>135</v>
      </c>
      <c r="HA8" s="66"/>
      <c r="HB8" s="66"/>
      <c r="HC8" s="66"/>
      <c r="HD8" s="66"/>
      <c r="HE8" s="67"/>
      <c r="HF8" s="66"/>
      <c r="HG8" s="66"/>
      <c r="HH8" s="66" t="str">
        <f>HI4</f>
        <v>修繕費比率（％）</v>
      </c>
      <c r="HI8" s="66" t="b">
        <f>IF(SUM($N$7,$MY$7:$NB$7)=0,FALSE,TRUE)</f>
        <v>0</v>
      </c>
      <c r="HJ8" s="68" t="s">
        <v>135</v>
      </c>
      <c r="HK8" s="66"/>
      <c r="HL8" s="66"/>
      <c r="HM8" s="66"/>
      <c r="HN8" s="66"/>
      <c r="HO8" s="66"/>
      <c r="HP8" s="67"/>
      <c r="HQ8" s="66"/>
      <c r="HR8" s="66" t="str">
        <f>HS4</f>
        <v>企業債残高対料金収入比率（％）</v>
      </c>
      <c r="HS8" s="66" t="b">
        <f>IF(SUM($N$7,$MY$7:$NB$7)=0,FALSE,TRUE)</f>
        <v>0</v>
      </c>
      <c r="HT8" s="68" t="s">
        <v>135</v>
      </c>
      <c r="HU8" s="66"/>
      <c r="HV8" s="66"/>
      <c r="HW8" s="66"/>
      <c r="HX8" s="66"/>
      <c r="HY8" s="66"/>
      <c r="HZ8" s="66"/>
      <c r="IA8" s="67"/>
      <c r="IB8" s="66" t="str">
        <f>IC4</f>
        <v>有形固定資産減価償却率（％）</v>
      </c>
      <c r="IC8" s="66" t="b">
        <f>IF(SUM($N$7,$MY$7:$NB$7)=0,FALSE,TRUE)</f>
        <v>0</v>
      </c>
      <c r="ID8" s="68" t="s">
        <v>135</v>
      </c>
      <c r="IE8" s="66"/>
      <c r="IF8" s="66"/>
      <c r="IG8" s="66"/>
      <c r="IH8" s="66"/>
      <c r="II8" s="66"/>
      <c r="IJ8" s="66"/>
      <c r="IK8" s="66"/>
      <c r="IL8" s="66" t="str">
        <f>IM4</f>
        <v>FIT・FIP収入割合（％）</v>
      </c>
      <c r="IM8" s="66" t="b">
        <f>IF(SUM($N$7,$MY$7:$NB$7)=0,FALSE,TRUE)</f>
        <v>0</v>
      </c>
      <c r="IN8" s="68" t="s">
        <v>135</v>
      </c>
      <c r="IO8" s="66"/>
      <c r="IP8" s="66"/>
      <c r="IQ8" s="66"/>
      <c r="IR8" s="65"/>
      <c r="IS8" s="65"/>
      <c r="IT8" s="65"/>
      <c r="IU8" s="65"/>
      <c r="IV8" s="66" t="str">
        <f>IW5</f>
        <v>最大出力合計</v>
      </c>
      <c r="IW8" s="66" t="str">
        <f>IX4</f>
        <v>設備利用率（％）</v>
      </c>
      <c r="IX8" s="66" t="b">
        <f>IF(SUM($O$7,$NC$7:$NF$7)=0,FALSE,TRUE)</f>
        <v>0</v>
      </c>
      <c r="IY8" s="68" t="s">
        <v>135</v>
      </c>
      <c r="IZ8" s="66"/>
      <c r="JA8" s="66"/>
      <c r="JB8" s="66"/>
      <c r="JC8" s="66"/>
      <c r="JD8" s="67"/>
      <c r="JE8" s="66"/>
      <c r="JF8" s="66"/>
      <c r="JG8" s="66" t="str">
        <f>JH4</f>
        <v>修繕費比率（％）</v>
      </c>
      <c r="JH8" s="66" t="b">
        <f>IF(SUM($O$7,$NC$7:$NF$7)=0,FALSE,TRUE)</f>
        <v>0</v>
      </c>
      <c r="JI8" s="68" t="s">
        <v>135</v>
      </c>
      <c r="JJ8" s="66"/>
      <c r="JK8" s="66"/>
      <c r="JL8" s="66"/>
      <c r="JM8" s="66"/>
      <c r="JN8" s="66"/>
      <c r="JO8" s="67"/>
      <c r="JP8" s="66"/>
      <c r="JQ8" s="66" t="str">
        <f>JR4</f>
        <v>企業債残高対料金収入比率（％）</v>
      </c>
      <c r="JR8" s="66" t="b">
        <f>IF(SUM($O$7,$NC$7:$NF$7)=0,FALSE,TRUE)</f>
        <v>0</v>
      </c>
      <c r="JS8" s="68" t="s">
        <v>135</v>
      </c>
      <c r="JT8" s="66"/>
      <c r="JU8" s="66"/>
      <c r="JV8" s="66"/>
      <c r="JW8" s="66"/>
      <c r="JX8" s="66"/>
      <c r="JY8" s="66"/>
      <c r="JZ8" s="67"/>
      <c r="KA8" s="66" t="str">
        <f>KB4</f>
        <v>有形固定資産減価償却率（％）</v>
      </c>
      <c r="KB8" s="66" t="b">
        <f>IF(SUM($O$7,$NC$7:$NF$7)=0,FALSE,TRUE)</f>
        <v>0</v>
      </c>
      <c r="KC8" s="68" t="s">
        <v>135</v>
      </c>
      <c r="KD8" s="66"/>
      <c r="KE8" s="66"/>
      <c r="KF8" s="66"/>
      <c r="KG8" s="66"/>
      <c r="KH8" s="66"/>
      <c r="KI8" s="66"/>
      <c r="KJ8" s="66"/>
      <c r="KK8" s="66" t="str">
        <f>KL4</f>
        <v>FIT・FIP収入割合（％）</v>
      </c>
      <c r="KL8" s="66" t="b">
        <f>IF(SUM($O$7,$NC$7:$NF$7)=0,FALSE,TRUE)</f>
        <v>0</v>
      </c>
      <c r="KM8" s="68" t="s">
        <v>135</v>
      </c>
      <c r="KN8" s="66"/>
      <c r="KO8" s="66"/>
      <c r="KP8" s="66"/>
      <c r="KQ8" s="65"/>
      <c r="KR8" s="65"/>
      <c r="KS8" s="65"/>
      <c r="KT8" s="65"/>
      <c r="KU8" s="66" t="str">
        <f>KV5</f>
        <v>最大出力合計</v>
      </c>
      <c r="KV8" s="66" t="str">
        <f>KW4</f>
        <v>設備利用率（％）</v>
      </c>
      <c r="KW8" s="66" t="b">
        <f>IF(SUM($P$7,$NG$7:$NJ$7)=0,FALSE,TRUE)</f>
        <v>1</v>
      </c>
      <c r="KX8" s="68" t="s">
        <v>135</v>
      </c>
      <c r="KY8" s="66"/>
      <c r="KZ8" s="66"/>
      <c r="LA8" s="66"/>
      <c r="LB8" s="66"/>
      <c r="LC8" s="67"/>
      <c r="LD8" s="66"/>
      <c r="LE8" s="66"/>
      <c r="LF8" s="66" t="str">
        <f>LG4</f>
        <v>修繕費比率（％）</v>
      </c>
      <c r="LG8" s="66" t="b">
        <f>IF(SUM($P$7,$NG$7:$NJ$7)=0,FALSE,TRUE)</f>
        <v>1</v>
      </c>
      <c r="LH8" s="68" t="s">
        <v>135</v>
      </c>
      <c r="LI8" s="66"/>
      <c r="LJ8" s="66"/>
      <c r="LK8" s="66"/>
      <c r="LL8" s="66"/>
      <c r="LM8" s="66"/>
      <c r="LN8" s="67"/>
      <c r="LO8" s="66"/>
      <c r="LP8" s="66" t="str">
        <f>LQ4</f>
        <v>企業債残高対料金収入比率（％）</v>
      </c>
      <c r="LQ8" s="66" t="b">
        <f>IF(SUM($P$7,$NG$7:$NJ$7)=0,FALSE,TRUE)</f>
        <v>1</v>
      </c>
      <c r="LR8" s="68" t="s">
        <v>135</v>
      </c>
      <c r="LS8" s="66"/>
      <c r="LT8" s="66"/>
      <c r="LU8" s="66"/>
      <c r="LV8" s="66"/>
      <c r="LW8" s="66"/>
      <c r="LX8" s="66"/>
      <c r="LY8" s="67"/>
      <c r="LZ8" s="66" t="str">
        <f>MA4</f>
        <v>有形固定資産減価償却率（％）</v>
      </c>
      <c r="MA8" s="66" t="b">
        <f>IF(SUM($P$7,$NG$7:$NJ$7)=0,FALSE,TRUE)</f>
        <v>1</v>
      </c>
      <c r="MB8" s="68" t="s">
        <v>135</v>
      </c>
      <c r="MC8" s="66"/>
      <c r="MD8" s="66"/>
      <c r="ME8" s="66"/>
      <c r="MF8" s="66"/>
      <c r="MG8" s="66"/>
      <c r="MH8" s="66"/>
      <c r="MI8" s="66"/>
      <c r="MJ8" s="66" t="str">
        <f>MK4</f>
        <v>FIT・FIP収入割合（％）</v>
      </c>
      <c r="MK8" s="66" t="b">
        <f>IF(SUM($P$7,$NG$7:$NJ$7)=0,FALSE,TRUE)</f>
        <v>1</v>
      </c>
      <c r="ML8" s="68" t="s">
        <v>135</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136</v>
      </c>
      <c r="C9" s="70" t="s">
        <v>137</v>
      </c>
      <c r="D9" s="70" t="s">
        <v>138</v>
      </c>
      <c r="E9" s="70" t="s">
        <v>139</v>
      </c>
      <c r="F9" s="70" t="s">
        <v>140</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141</v>
      </c>
      <c r="AY9" s="65"/>
      <c r="AZ9" s="65"/>
      <c r="BA9" s="65"/>
      <c r="BB9" s="65"/>
      <c r="BC9" s="65"/>
      <c r="BD9" s="65"/>
      <c r="BE9" s="66"/>
      <c r="BF9" s="66"/>
      <c r="BG9" s="66"/>
      <c r="BH9" s="66"/>
      <c r="BI9" s="66" t="s">
        <v>141</v>
      </c>
      <c r="BJ9" s="65"/>
      <c r="BK9" s="65"/>
      <c r="BL9" s="65"/>
      <c r="BM9" s="65"/>
      <c r="BN9" s="65"/>
      <c r="BO9" s="65"/>
      <c r="BP9" s="66"/>
      <c r="BQ9" s="66"/>
      <c r="BR9" s="66"/>
      <c r="BS9" s="66"/>
      <c r="BT9" s="66" t="s">
        <v>141</v>
      </c>
      <c r="BU9" s="65"/>
      <c r="BV9" s="65"/>
      <c r="BW9" s="65"/>
      <c r="BX9" s="65"/>
      <c r="BY9" s="65"/>
      <c r="BZ9" s="65"/>
      <c r="CA9" s="66"/>
      <c r="CB9" s="66"/>
      <c r="CC9" s="66"/>
      <c r="CD9" s="66"/>
      <c r="CE9" s="66" t="s">
        <v>141</v>
      </c>
      <c r="CF9" s="65"/>
      <c r="CG9" s="65"/>
      <c r="CH9" s="65"/>
      <c r="CI9" s="65"/>
      <c r="CJ9" s="65"/>
      <c r="CK9" s="65"/>
      <c r="CL9" s="66"/>
      <c r="CM9" s="66"/>
      <c r="CN9" s="66"/>
      <c r="CO9" s="66" t="s">
        <v>141</v>
      </c>
      <c r="CP9" s="65"/>
      <c r="CQ9" s="65"/>
      <c r="CR9" s="65"/>
      <c r="CS9" s="65"/>
      <c r="CT9" s="65"/>
      <c r="CU9" s="66"/>
      <c r="CV9" s="65"/>
      <c r="CW9" s="66"/>
      <c r="CX9" s="66"/>
      <c r="CY9" s="71" t="str">
        <f>"（最大出力合計"&amp;TEXT(CZ7,"#,##0")&amp;"kW）"</f>
        <v>（最大出力合計1,980kW）</v>
      </c>
      <c r="CZ9" s="66" t="s">
        <v>141</v>
      </c>
      <c r="DA9" s="65"/>
      <c r="DB9" s="65"/>
      <c r="DC9" s="65"/>
      <c r="DD9" s="65"/>
      <c r="DE9" s="65"/>
      <c r="DF9" s="66"/>
      <c r="DG9" s="65"/>
      <c r="DH9" s="66"/>
      <c r="DI9" s="66"/>
      <c r="DJ9" s="66" t="s">
        <v>141</v>
      </c>
      <c r="DK9" s="65"/>
      <c r="DL9" s="65"/>
      <c r="DM9" s="65"/>
      <c r="DN9" s="65"/>
      <c r="DO9" s="65"/>
      <c r="DP9" s="66"/>
      <c r="DQ9" s="66"/>
      <c r="DR9" s="65"/>
      <c r="DS9" s="66"/>
      <c r="DT9" s="66" t="s">
        <v>141</v>
      </c>
      <c r="DU9" s="65"/>
      <c r="DV9" s="65"/>
      <c r="DW9" s="65"/>
      <c r="DX9" s="65"/>
      <c r="DY9" s="65"/>
      <c r="DZ9" s="66"/>
      <c r="EA9" s="66"/>
      <c r="EB9" s="66"/>
      <c r="EC9" s="65"/>
      <c r="ED9" s="66" t="s">
        <v>141</v>
      </c>
      <c r="EE9" s="65"/>
      <c r="EF9" s="65"/>
      <c r="EG9" s="65"/>
      <c r="EH9" s="65"/>
      <c r="EI9" s="65"/>
      <c r="EJ9" s="66"/>
      <c r="EK9" s="66"/>
      <c r="EL9" s="66"/>
      <c r="EM9" s="66"/>
      <c r="EN9" s="66" t="s">
        <v>141</v>
      </c>
      <c r="EO9" s="65"/>
      <c r="EP9" s="65"/>
      <c r="EQ9" s="65"/>
      <c r="ER9" s="65"/>
      <c r="ES9" s="65"/>
      <c r="ET9" s="65"/>
      <c r="EU9" s="65"/>
      <c r="EV9" s="65"/>
      <c r="EW9" s="65"/>
      <c r="EX9" s="71" t="str">
        <f>"（最大出力合計"&amp;TEXT(EY7,"#,##0")&amp;"kW）"</f>
        <v>（最大出力合計-kW）</v>
      </c>
      <c r="EY9" s="66" t="s">
        <v>141</v>
      </c>
      <c r="EZ9" s="65"/>
      <c r="FA9" s="65"/>
      <c r="FB9" s="65"/>
      <c r="FC9" s="65"/>
      <c r="FD9" s="65"/>
      <c r="FE9" s="66"/>
      <c r="FF9" s="65"/>
      <c r="FG9" s="66"/>
      <c r="FH9" s="66"/>
      <c r="FI9" s="66" t="s">
        <v>141</v>
      </c>
      <c r="FJ9" s="65"/>
      <c r="FK9" s="65"/>
      <c r="FL9" s="65"/>
      <c r="FM9" s="65"/>
      <c r="FN9" s="65"/>
      <c r="FO9" s="66"/>
      <c r="FP9" s="66"/>
      <c r="FQ9" s="65"/>
      <c r="FR9" s="66"/>
      <c r="FS9" s="66" t="s">
        <v>141</v>
      </c>
      <c r="FT9" s="65"/>
      <c r="FU9" s="65"/>
      <c r="FV9" s="65"/>
      <c r="FW9" s="65"/>
      <c r="FX9" s="65"/>
      <c r="FY9" s="66"/>
      <c r="FZ9" s="66"/>
      <c r="GA9" s="66"/>
      <c r="GB9" s="65"/>
      <c r="GC9" s="66" t="s">
        <v>141</v>
      </c>
      <c r="GD9" s="65"/>
      <c r="GE9" s="65"/>
      <c r="GF9" s="65"/>
      <c r="GG9" s="65"/>
      <c r="GH9" s="65"/>
      <c r="GI9" s="66"/>
      <c r="GJ9" s="66"/>
      <c r="GK9" s="66"/>
      <c r="GL9" s="66"/>
      <c r="GM9" s="66" t="s">
        <v>141</v>
      </c>
      <c r="GN9" s="65"/>
      <c r="GO9" s="65"/>
      <c r="GP9" s="65"/>
      <c r="GQ9" s="65"/>
      <c r="GR9" s="65"/>
      <c r="GS9" s="65"/>
      <c r="GT9" s="65"/>
      <c r="GU9" s="65"/>
      <c r="GV9" s="65"/>
      <c r="GW9" s="71" t="str">
        <f>"（最大出力合計"&amp;TEXT(GX7,"#,##0")&amp;"kW）"</f>
        <v>（最大出力合計-kW）</v>
      </c>
      <c r="GX9" s="66" t="s">
        <v>141</v>
      </c>
      <c r="GY9" s="65"/>
      <c r="GZ9" s="65"/>
      <c r="HA9" s="65"/>
      <c r="HB9" s="65"/>
      <c r="HC9" s="65"/>
      <c r="HD9" s="66"/>
      <c r="HE9" s="65"/>
      <c r="HF9" s="66"/>
      <c r="HG9" s="66"/>
      <c r="HH9" s="66" t="s">
        <v>141</v>
      </c>
      <c r="HI9" s="65"/>
      <c r="HJ9" s="65"/>
      <c r="HK9" s="65"/>
      <c r="HL9" s="65"/>
      <c r="HM9" s="65"/>
      <c r="HN9" s="66"/>
      <c r="HO9" s="66"/>
      <c r="HP9" s="65"/>
      <c r="HQ9" s="66"/>
      <c r="HR9" s="66" t="s">
        <v>141</v>
      </c>
      <c r="HS9" s="65"/>
      <c r="HT9" s="65"/>
      <c r="HU9" s="65"/>
      <c r="HV9" s="65"/>
      <c r="HW9" s="65"/>
      <c r="HX9" s="66"/>
      <c r="HY9" s="66"/>
      <c r="HZ9" s="66"/>
      <c r="IA9" s="65"/>
      <c r="IB9" s="66" t="s">
        <v>141</v>
      </c>
      <c r="IC9" s="65"/>
      <c r="ID9" s="65"/>
      <c r="IE9" s="65"/>
      <c r="IF9" s="65"/>
      <c r="IG9" s="65"/>
      <c r="IH9" s="66"/>
      <c r="II9" s="66"/>
      <c r="IJ9" s="66"/>
      <c r="IK9" s="66"/>
      <c r="IL9" s="66" t="s">
        <v>141</v>
      </c>
      <c r="IM9" s="65"/>
      <c r="IN9" s="65"/>
      <c r="IO9" s="65"/>
      <c r="IP9" s="65"/>
      <c r="IQ9" s="65"/>
      <c r="IR9" s="65"/>
      <c r="IS9" s="65"/>
      <c r="IT9" s="65"/>
      <c r="IU9" s="65"/>
      <c r="IV9" s="71" t="str">
        <f>"（最大出力合計"&amp;TEXT(IW7,"#,##0")&amp;"kW）"</f>
        <v>（最大出力合計-kW）</v>
      </c>
      <c r="IW9" s="66" t="s">
        <v>141</v>
      </c>
      <c r="IX9" s="65"/>
      <c r="IY9" s="65"/>
      <c r="IZ9" s="65"/>
      <c r="JA9" s="65"/>
      <c r="JB9" s="65"/>
      <c r="JC9" s="66"/>
      <c r="JD9" s="65"/>
      <c r="JE9" s="66"/>
      <c r="JF9" s="66"/>
      <c r="JG9" s="66" t="s">
        <v>141</v>
      </c>
      <c r="JH9" s="65"/>
      <c r="JI9" s="65"/>
      <c r="JJ9" s="65"/>
      <c r="JK9" s="65"/>
      <c r="JL9" s="65"/>
      <c r="JM9" s="66"/>
      <c r="JN9" s="66"/>
      <c r="JO9" s="65"/>
      <c r="JP9" s="66"/>
      <c r="JQ9" s="66" t="s">
        <v>141</v>
      </c>
      <c r="JR9" s="65"/>
      <c r="JS9" s="65"/>
      <c r="JT9" s="65"/>
      <c r="JU9" s="65"/>
      <c r="JV9" s="65"/>
      <c r="JW9" s="66"/>
      <c r="JX9" s="66"/>
      <c r="JY9" s="66"/>
      <c r="JZ9" s="65"/>
      <c r="KA9" s="66" t="s">
        <v>141</v>
      </c>
      <c r="KB9" s="65"/>
      <c r="KC9" s="65"/>
      <c r="KD9" s="65"/>
      <c r="KE9" s="65"/>
      <c r="KF9" s="65"/>
      <c r="KG9" s="66"/>
      <c r="KH9" s="66"/>
      <c r="KI9" s="66"/>
      <c r="KJ9" s="66"/>
      <c r="KK9" s="66" t="s">
        <v>141</v>
      </c>
      <c r="KL9" s="65"/>
      <c r="KM9" s="65"/>
      <c r="KN9" s="65"/>
      <c r="KO9" s="65"/>
      <c r="KP9" s="65"/>
      <c r="KQ9" s="65"/>
      <c r="KR9" s="65"/>
      <c r="KS9" s="65"/>
      <c r="KT9" s="65"/>
      <c r="KU9" s="71" t="str">
        <f>"（最大出力合計"&amp;TEXT(KV7,"#,##0")&amp;"kW）"</f>
        <v>（最大出力合計1,980kW）</v>
      </c>
      <c r="KV9" s="66" t="s">
        <v>141</v>
      </c>
      <c r="KW9" s="65"/>
      <c r="KX9" s="65"/>
      <c r="KY9" s="65"/>
      <c r="KZ9" s="65"/>
      <c r="LA9" s="65"/>
      <c r="LB9" s="66"/>
      <c r="LC9" s="65"/>
      <c r="LD9" s="66"/>
      <c r="LE9" s="66"/>
      <c r="LF9" s="66" t="s">
        <v>141</v>
      </c>
      <c r="LG9" s="65"/>
      <c r="LH9" s="65"/>
      <c r="LI9" s="65"/>
      <c r="LJ9" s="65"/>
      <c r="LK9" s="65"/>
      <c r="LL9" s="66"/>
      <c r="LM9" s="66"/>
      <c r="LN9" s="65"/>
      <c r="LO9" s="66"/>
      <c r="LP9" s="66" t="s">
        <v>141</v>
      </c>
      <c r="LQ9" s="65"/>
      <c r="LR9" s="65"/>
      <c r="LS9" s="65"/>
      <c r="LT9" s="65"/>
      <c r="LU9" s="65"/>
      <c r="LV9" s="66"/>
      <c r="LW9" s="66"/>
      <c r="LX9" s="66"/>
      <c r="LY9" s="65"/>
      <c r="LZ9" s="66" t="s">
        <v>141</v>
      </c>
      <c r="MA9" s="65"/>
      <c r="MB9" s="65"/>
      <c r="MC9" s="65"/>
      <c r="MD9" s="65"/>
      <c r="ME9" s="65"/>
      <c r="MF9" s="66"/>
      <c r="MG9" s="66"/>
      <c r="MH9" s="66"/>
      <c r="MI9" s="66"/>
      <c r="MJ9" s="66" t="s">
        <v>141</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142</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143</v>
      </c>
      <c r="AY11" s="75">
        <f>AY7</f>
        <v>241.5</v>
      </c>
      <c r="AZ11" s="75">
        <f>AZ7</f>
        <v>247.5</v>
      </c>
      <c r="BA11" s="75">
        <f>BA7</f>
        <v>258.60000000000002</v>
      </c>
      <c r="BB11" s="75">
        <f>BB7</f>
        <v>252.4</v>
      </c>
      <c r="BC11" s="75">
        <f>BC7</f>
        <v>267</v>
      </c>
      <c r="BD11" s="65"/>
      <c r="BE11" s="65"/>
      <c r="BF11" s="65"/>
      <c r="BG11" s="65"/>
      <c r="BH11" s="65"/>
      <c r="BI11" s="74" t="s">
        <v>144</v>
      </c>
      <c r="BJ11" s="75">
        <f>BJ7</f>
        <v>255.3</v>
      </c>
      <c r="BK11" s="75">
        <f>BK7</f>
        <v>260.60000000000002</v>
      </c>
      <c r="BL11" s="75">
        <f>BL7</f>
        <v>270.89999999999998</v>
      </c>
      <c r="BM11" s="75">
        <f>BM7</f>
        <v>263.3</v>
      </c>
      <c r="BN11" s="75">
        <f>BN7</f>
        <v>277.2</v>
      </c>
      <c r="BO11" s="65"/>
      <c r="BP11" s="65"/>
      <c r="BQ11" s="65"/>
      <c r="BR11" s="65"/>
      <c r="BS11" s="65"/>
      <c r="BT11" s="74" t="s">
        <v>143</v>
      </c>
      <c r="BU11" s="75">
        <f>BU7</f>
        <v>491.7</v>
      </c>
      <c r="BV11" s="75">
        <f>BV7</f>
        <v>493.2</v>
      </c>
      <c r="BW11" s="75">
        <f>BW7</f>
        <v>516.6</v>
      </c>
      <c r="BX11" s="75">
        <f>BX7</f>
        <v>542.6</v>
      </c>
      <c r="BY11" s="75">
        <f>BY7</f>
        <v>573</v>
      </c>
      <c r="BZ11" s="65"/>
      <c r="CA11" s="65"/>
      <c r="CB11" s="65"/>
      <c r="CC11" s="65"/>
      <c r="CD11" s="65"/>
      <c r="CE11" s="74" t="s">
        <v>145</v>
      </c>
      <c r="CF11" s="75">
        <f>CF7</f>
        <v>14910</v>
      </c>
      <c r="CG11" s="75">
        <f>CG7</f>
        <v>14556.6</v>
      </c>
      <c r="CH11" s="75">
        <f>CH7</f>
        <v>13933.5</v>
      </c>
      <c r="CI11" s="75">
        <f>CI7</f>
        <v>14273.8</v>
      </c>
      <c r="CJ11" s="75">
        <f>CJ7</f>
        <v>13503.6</v>
      </c>
      <c r="CK11" s="65"/>
      <c r="CL11" s="65"/>
      <c r="CM11" s="65"/>
      <c r="CN11" s="65"/>
      <c r="CO11" s="74" t="s">
        <v>146</v>
      </c>
      <c r="CP11" s="76">
        <f>CP7</f>
        <v>91823</v>
      </c>
      <c r="CQ11" s="76">
        <f>CQ7</f>
        <v>92713</v>
      </c>
      <c r="CR11" s="76">
        <f>CR7</f>
        <v>97510</v>
      </c>
      <c r="CS11" s="76">
        <f>CS7</f>
        <v>94092</v>
      </c>
      <c r="CT11" s="76">
        <f>CT7</f>
        <v>99316</v>
      </c>
      <c r="CU11" s="65"/>
      <c r="CV11" s="65"/>
      <c r="CW11" s="65"/>
      <c r="CX11" s="65"/>
      <c r="CY11" s="65"/>
      <c r="CZ11" s="74" t="s">
        <v>143</v>
      </c>
      <c r="DA11" s="75">
        <f>DA7</f>
        <v>15.9</v>
      </c>
      <c r="DB11" s="75">
        <f>DB7</f>
        <v>15.9</v>
      </c>
      <c r="DC11" s="75">
        <f>DC7</f>
        <v>16.8</v>
      </c>
      <c r="DD11" s="75">
        <f>DD7</f>
        <v>16.2</v>
      </c>
      <c r="DE11" s="75">
        <f>DE7</f>
        <v>17</v>
      </c>
      <c r="DF11" s="65"/>
      <c r="DG11" s="65"/>
      <c r="DH11" s="65"/>
      <c r="DI11" s="65"/>
      <c r="DJ11" s="74" t="s">
        <v>146</v>
      </c>
      <c r="DK11" s="75">
        <f>DK7</f>
        <v>0.6</v>
      </c>
      <c r="DL11" s="75">
        <f>DL7</f>
        <v>0.2</v>
      </c>
      <c r="DM11" s="75">
        <f>DM7</f>
        <v>1.1000000000000001</v>
      </c>
      <c r="DN11" s="75">
        <f>DN7</f>
        <v>0.2</v>
      </c>
      <c r="DO11" s="75">
        <f>DO7</f>
        <v>1.7</v>
      </c>
      <c r="DP11" s="65"/>
      <c r="DQ11" s="65"/>
      <c r="DR11" s="65"/>
      <c r="DS11" s="65"/>
      <c r="DT11" s="74" t="s">
        <v>143</v>
      </c>
      <c r="DU11" s="75">
        <f>DU7</f>
        <v>613.4</v>
      </c>
      <c r="DV11" s="75">
        <f>DV7</f>
        <v>561.9</v>
      </c>
      <c r="DW11" s="75">
        <f>DW7</f>
        <v>485</v>
      </c>
      <c r="DX11" s="75">
        <f>DX7</f>
        <v>452.5</v>
      </c>
      <c r="DY11" s="75">
        <f>DY7</f>
        <v>382.6</v>
      </c>
      <c r="DZ11" s="65"/>
      <c r="EA11" s="65"/>
      <c r="EB11" s="65"/>
      <c r="EC11" s="65"/>
      <c r="ED11" s="74" t="s">
        <v>146</v>
      </c>
      <c r="EE11" s="75">
        <f>EE7</f>
        <v>26.1</v>
      </c>
      <c r="EF11" s="75">
        <f>EF7</f>
        <v>31.3</v>
      </c>
      <c r="EG11" s="75">
        <f>EG7</f>
        <v>36.5</v>
      </c>
      <c r="EH11" s="75">
        <f>EH7</f>
        <v>41.8</v>
      </c>
      <c r="EI11" s="75">
        <f>EI7</f>
        <v>47</v>
      </c>
      <c r="EJ11" s="65"/>
      <c r="EK11" s="65"/>
      <c r="EL11" s="65"/>
      <c r="EM11" s="65"/>
      <c r="EN11" s="74" t="s">
        <v>143</v>
      </c>
      <c r="EO11" s="75">
        <f>EO7</f>
        <v>100</v>
      </c>
      <c r="EP11" s="75">
        <f>EP7</f>
        <v>100</v>
      </c>
      <c r="EQ11" s="75">
        <f>EQ7</f>
        <v>100</v>
      </c>
      <c r="ER11" s="75">
        <f>ER7</f>
        <v>100</v>
      </c>
      <c r="ES11" s="75">
        <f>ES7</f>
        <v>100</v>
      </c>
      <c r="ET11" s="65"/>
      <c r="EU11" s="65"/>
      <c r="EV11" s="65"/>
      <c r="EW11" s="65"/>
      <c r="EX11" s="65"/>
      <c r="EY11" s="74" t="s">
        <v>143</v>
      </c>
      <c r="EZ11" s="75" t="str">
        <f>EZ7</f>
        <v>-</v>
      </c>
      <c r="FA11" s="75" t="str">
        <f>FA7</f>
        <v>-</v>
      </c>
      <c r="FB11" s="75" t="str">
        <f>FB7</f>
        <v>-</v>
      </c>
      <c r="FC11" s="75" t="str">
        <f>FC7</f>
        <v>-</v>
      </c>
      <c r="FD11" s="75" t="str">
        <f>FD7</f>
        <v>-</v>
      </c>
      <c r="FE11" s="65"/>
      <c r="FF11" s="65"/>
      <c r="FG11" s="65"/>
      <c r="FH11" s="65"/>
      <c r="FI11" s="74" t="s">
        <v>143</v>
      </c>
      <c r="FJ11" s="75" t="str">
        <f>FJ7</f>
        <v>-</v>
      </c>
      <c r="FK11" s="75" t="str">
        <f>FK7</f>
        <v>-</v>
      </c>
      <c r="FL11" s="75" t="str">
        <f>FL7</f>
        <v>-</v>
      </c>
      <c r="FM11" s="75" t="str">
        <f>FM7</f>
        <v>-</v>
      </c>
      <c r="FN11" s="75" t="str">
        <f>FN7</f>
        <v>-</v>
      </c>
      <c r="FO11" s="65"/>
      <c r="FP11" s="65"/>
      <c r="FQ11" s="65"/>
      <c r="FR11" s="65"/>
      <c r="FS11" s="74" t="s">
        <v>143</v>
      </c>
      <c r="FT11" s="75" t="str">
        <f>FT7</f>
        <v>-</v>
      </c>
      <c r="FU11" s="75" t="str">
        <f>FU7</f>
        <v>-</v>
      </c>
      <c r="FV11" s="75" t="str">
        <f>FV7</f>
        <v>-</v>
      </c>
      <c r="FW11" s="75" t="str">
        <f>FW7</f>
        <v>-</v>
      </c>
      <c r="FX11" s="75" t="str">
        <f>FX7</f>
        <v>-</v>
      </c>
      <c r="FY11" s="65"/>
      <c r="FZ11" s="65"/>
      <c r="GA11" s="65"/>
      <c r="GB11" s="65"/>
      <c r="GC11" s="74" t="s">
        <v>143</v>
      </c>
      <c r="GD11" s="75" t="str">
        <f>GD7</f>
        <v>-</v>
      </c>
      <c r="GE11" s="75" t="str">
        <f>GE7</f>
        <v>-</v>
      </c>
      <c r="GF11" s="75" t="str">
        <f>GF7</f>
        <v>-</v>
      </c>
      <c r="GG11" s="75" t="str">
        <f>GG7</f>
        <v>-</v>
      </c>
      <c r="GH11" s="75" t="str">
        <f>GH7</f>
        <v>-</v>
      </c>
      <c r="GI11" s="65"/>
      <c r="GJ11" s="65"/>
      <c r="GK11" s="65"/>
      <c r="GL11" s="65"/>
      <c r="GM11" s="74" t="s">
        <v>147</v>
      </c>
      <c r="GN11" s="75" t="str">
        <f>GN7</f>
        <v>-</v>
      </c>
      <c r="GO11" s="75" t="str">
        <f>GO7</f>
        <v>-</v>
      </c>
      <c r="GP11" s="75" t="str">
        <f>GP7</f>
        <v>-</v>
      </c>
      <c r="GQ11" s="75" t="str">
        <f>GQ7</f>
        <v>-</v>
      </c>
      <c r="GR11" s="75" t="str">
        <f>GR7</f>
        <v>-</v>
      </c>
      <c r="GS11" s="65"/>
      <c r="GT11" s="65"/>
      <c r="GU11" s="65"/>
      <c r="GV11" s="65"/>
      <c r="GW11" s="65"/>
      <c r="GX11" s="74" t="s">
        <v>146</v>
      </c>
      <c r="GY11" s="75" t="str">
        <f>GY7</f>
        <v>-</v>
      </c>
      <c r="GZ11" s="75" t="str">
        <f>GZ7</f>
        <v>-</v>
      </c>
      <c r="HA11" s="75" t="str">
        <f>HA7</f>
        <v>-</v>
      </c>
      <c r="HB11" s="75" t="str">
        <f>HB7</f>
        <v>-</v>
      </c>
      <c r="HC11" s="75" t="str">
        <f>HC7</f>
        <v>-</v>
      </c>
      <c r="HD11" s="65"/>
      <c r="HE11" s="65"/>
      <c r="HF11" s="65"/>
      <c r="HG11" s="65"/>
      <c r="HH11" s="74" t="s">
        <v>143</v>
      </c>
      <c r="HI11" s="75" t="str">
        <f>HI7</f>
        <v>-</v>
      </c>
      <c r="HJ11" s="75" t="str">
        <f>HJ7</f>
        <v>-</v>
      </c>
      <c r="HK11" s="75" t="str">
        <f>HK7</f>
        <v>-</v>
      </c>
      <c r="HL11" s="75" t="str">
        <f>HL7</f>
        <v>-</v>
      </c>
      <c r="HM11" s="75" t="str">
        <f>HM7</f>
        <v>-</v>
      </c>
      <c r="HN11" s="65"/>
      <c r="HO11" s="65"/>
      <c r="HP11" s="65"/>
      <c r="HQ11" s="65"/>
      <c r="HR11" s="74" t="s">
        <v>143</v>
      </c>
      <c r="HS11" s="75" t="str">
        <f>HS7</f>
        <v>-</v>
      </c>
      <c r="HT11" s="75" t="str">
        <f>HT7</f>
        <v>-</v>
      </c>
      <c r="HU11" s="75" t="str">
        <f>HU7</f>
        <v>-</v>
      </c>
      <c r="HV11" s="75" t="str">
        <f>HV7</f>
        <v>-</v>
      </c>
      <c r="HW11" s="75" t="str">
        <f>HW7</f>
        <v>-</v>
      </c>
      <c r="HX11" s="65"/>
      <c r="HY11" s="65"/>
      <c r="HZ11" s="65"/>
      <c r="IA11" s="65"/>
      <c r="IB11" s="74" t="s">
        <v>143</v>
      </c>
      <c r="IC11" s="75" t="str">
        <f>IC7</f>
        <v>-</v>
      </c>
      <c r="ID11" s="75" t="str">
        <f>ID7</f>
        <v>-</v>
      </c>
      <c r="IE11" s="75" t="str">
        <f>IE7</f>
        <v>-</v>
      </c>
      <c r="IF11" s="75" t="str">
        <f>IF7</f>
        <v>-</v>
      </c>
      <c r="IG11" s="75" t="str">
        <f>IG7</f>
        <v>-</v>
      </c>
      <c r="IH11" s="65"/>
      <c r="II11" s="65"/>
      <c r="IJ11" s="65"/>
      <c r="IK11" s="65"/>
      <c r="IL11" s="74" t="s">
        <v>143</v>
      </c>
      <c r="IM11" s="75" t="str">
        <f>IM7</f>
        <v>-</v>
      </c>
      <c r="IN11" s="75" t="str">
        <f>IN7</f>
        <v>-</v>
      </c>
      <c r="IO11" s="75" t="str">
        <f>IO7</f>
        <v>-</v>
      </c>
      <c r="IP11" s="75" t="str">
        <f>IP7</f>
        <v>-</v>
      </c>
      <c r="IQ11" s="75" t="str">
        <f>IQ7</f>
        <v>-</v>
      </c>
      <c r="IR11" s="65"/>
      <c r="IS11" s="65"/>
      <c r="IT11" s="65"/>
      <c r="IU11" s="65"/>
      <c r="IV11" s="65"/>
      <c r="IW11" s="74" t="s">
        <v>146</v>
      </c>
      <c r="IX11" s="75" t="str">
        <f>IX7</f>
        <v>-</v>
      </c>
      <c r="IY11" s="75" t="str">
        <f>IY7</f>
        <v>-</v>
      </c>
      <c r="IZ11" s="75" t="str">
        <f>IZ7</f>
        <v>-</v>
      </c>
      <c r="JA11" s="75" t="str">
        <f>JA7</f>
        <v>-</v>
      </c>
      <c r="JB11" s="75" t="str">
        <f>JB7</f>
        <v>-</v>
      </c>
      <c r="JC11" s="65"/>
      <c r="JD11" s="65"/>
      <c r="JE11" s="65"/>
      <c r="JF11" s="65"/>
      <c r="JG11" s="74" t="s">
        <v>143</v>
      </c>
      <c r="JH11" s="75" t="str">
        <f>JH7</f>
        <v>-</v>
      </c>
      <c r="JI11" s="75" t="str">
        <f>JI7</f>
        <v>-</v>
      </c>
      <c r="JJ11" s="75" t="str">
        <f>JJ7</f>
        <v>-</v>
      </c>
      <c r="JK11" s="75" t="str">
        <f>JK7</f>
        <v>-</v>
      </c>
      <c r="JL11" s="75" t="str">
        <f>JL7</f>
        <v>-</v>
      </c>
      <c r="JM11" s="65"/>
      <c r="JN11" s="65"/>
      <c r="JO11" s="65"/>
      <c r="JP11" s="65"/>
      <c r="JQ11" s="74" t="s">
        <v>148</v>
      </c>
      <c r="JR11" s="75" t="str">
        <f>JR7</f>
        <v>-</v>
      </c>
      <c r="JS11" s="75" t="str">
        <f>JS7</f>
        <v>-</v>
      </c>
      <c r="JT11" s="75" t="str">
        <f>JT7</f>
        <v>-</v>
      </c>
      <c r="JU11" s="75" t="str">
        <f>JU7</f>
        <v>-</v>
      </c>
      <c r="JV11" s="75" t="str">
        <f>JV7</f>
        <v>-</v>
      </c>
      <c r="JW11" s="65"/>
      <c r="JX11" s="65"/>
      <c r="JY11" s="65"/>
      <c r="JZ11" s="65"/>
      <c r="KA11" s="74" t="s">
        <v>149</v>
      </c>
      <c r="KB11" s="75" t="str">
        <f>KB7</f>
        <v>-</v>
      </c>
      <c r="KC11" s="75" t="str">
        <f>KC7</f>
        <v>-</v>
      </c>
      <c r="KD11" s="75" t="str">
        <f>KD7</f>
        <v>-</v>
      </c>
      <c r="KE11" s="75" t="str">
        <f>KE7</f>
        <v>-</v>
      </c>
      <c r="KF11" s="75" t="str">
        <f>KF7</f>
        <v>-</v>
      </c>
      <c r="KG11" s="65"/>
      <c r="KH11" s="65"/>
      <c r="KI11" s="65"/>
      <c r="KJ11" s="65"/>
      <c r="KK11" s="74" t="s">
        <v>143</v>
      </c>
      <c r="KL11" s="75" t="str">
        <f>KL7</f>
        <v>-</v>
      </c>
      <c r="KM11" s="75" t="str">
        <f>KM7</f>
        <v>-</v>
      </c>
      <c r="KN11" s="75" t="str">
        <f>KN7</f>
        <v>-</v>
      </c>
      <c r="KO11" s="75" t="str">
        <f>KO7</f>
        <v>-</v>
      </c>
      <c r="KP11" s="75" t="str">
        <f>KP7</f>
        <v>-</v>
      </c>
      <c r="KQ11" s="65"/>
      <c r="KR11" s="65"/>
      <c r="KS11" s="65"/>
      <c r="KT11" s="65"/>
      <c r="KU11" s="65"/>
      <c r="KV11" s="74" t="s">
        <v>143</v>
      </c>
      <c r="KW11" s="75">
        <f>KW7</f>
        <v>15.9</v>
      </c>
      <c r="KX11" s="75">
        <f>KX7</f>
        <v>15.9</v>
      </c>
      <c r="KY11" s="75">
        <f>KY7</f>
        <v>16.8</v>
      </c>
      <c r="KZ11" s="75">
        <f>KZ7</f>
        <v>16.2</v>
      </c>
      <c r="LA11" s="75">
        <f>LA7</f>
        <v>17</v>
      </c>
      <c r="LB11" s="65"/>
      <c r="LC11" s="65"/>
      <c r="LD11" s="65"/>
      <c r="LE11" s="65"/>
      <c r="LF11" s="74" t="s">
        <v>143</v>
      </c>
      <c r="LG11" s="75">
        <f>LG7</f>
        <v>0.6</v>
      </c>
      <c r="LH11" s="75">
        <f>LH7</f>
        <v>0.2</v>
      </c>
      <c r="LI11" s="75">
        <f>LI7</f>
        <v>1.1000000000000001</v>
      </c>
      <c r="LJ11" s="75">
        <f>LJ7</f>
        <v>0.2</v>
      </c>
      <c r="LK11" s="75">
        <f>LK7</f>
        <v>1.7</v>
      </c>
      <c r="LL11" s="65"/>
      <c r="LM11" s="65"/>
      <c r="LN11" s="65"/>
      <c r="LO11" s="65"/>
      <c r="LP11" s="74" t="s">
        <v>143</v>
      </c>
      <c r="LQ11" s="75">
        <f>LQ7</f>
        <v>613.4</v>
      </c>
      <c r="LR11" s="75">
        <f>LR7</f>
        <v>561.9</v>
      </c>
      <c r="LS11" s="75">
        <f>LS7</f>
        <v>485</v>
      </c>
      <c r="LT11" s="75">
        <f>LT7</f>
        <v>452.5</v>
      </c>
      <c r="LU11" s="75">
        <f>LU7</f>
        <v>382.6</v>
      </c>
      <c r="LV11" s="65"/>
      <c r="LW11" s="65"/>
      <c r="LX11" s="65"/>
      <c r="LY11" s="65"/>
      <c r="LZ11" s="74" t="s">
        <v>143</v>
      </c>
      <c r="MA11" s="75">
        <f>MA7</f>
        <v>26.1</v>
      </c>
      <c r="MB11" s="75">
        <f>MB7</f>
        <v>31.3</v>
      </c>
      <c r="MC11" s="75">
        <f>MC7</f>
        <v>36.5</v>
      </c>
      <c r="MD11" s="75">
        <f>MD7</f>
        <v>41.8</v>
      </c>
      <c r="ME11" s="75">
        <f>ME7</f>
        <v>47</v>
      </c>
      <c r="MF11" s="65"/>
      <c r="MG11" s="65"/>
      <c r="MH11" s="65"/>
      <c r="MI11" s="65"/>
      <c r="MJ11" s="74" t="s">
        <v>150</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151</v>
      </c>
      <c r="AY12" s="75">
        <f>BD7</f>
        <v>130.19999999999999</v>
      </c>
      <c r="AZ12" s="75">
        <f>BE7</f>
        <v>134.6</v>
      </c>
      <c r="BA12" s="75">
        <f>BF7</f>
        <v>131.19999999999999</v>
      </c>
      <c r="BB12" s="75">
        <f>BG7</f>
        <v>130.30000000000001</v>
      </c>
      <c r="BC12" s="75">
        <f>BH7</f>
        <v>143</v>
      </c>
      <c r="BD12" s="65"/>
      <c r="BE12" s="65"/>
      <c r="BF12" s="65"/>
      <c r="BG12" s="65"/>
      <c r="BH12" s="65"/>
      <c r="BI12" s="74" t="s">
        <v>152</v>
      </c>
      <c r="BJ12" s="75">
        <f>BO7</f>
        <v>129.30000000000001</v>
      </c>
      <c r="BK12" s="75">
        <f>BP7</f>
        <v>133.80000000000001</v>
      </c>
      <c r="BL12" s="75">
        <f>BQ7</f>
        <v>130.19999999999999</v>
      </c>
      <c r="BM12" s="75">
        <f>BR7</f>
        <v>129.30000000000001</v>
      </c>
      <c r="BN12" s="75">
        <f>BS7</f>
        <v>143</v>
      </c>
      <c r="BO12" s="65"/>
      <c r="BP12" s="65"/>
      <c r="BQ12" s="65"/>
      <c r="BR12" s="65"/>
      <c r="BS12" s="65"/>
      <c r="BT12" s="74" t="s">
        <v>151</v>
      </c>
      <c r="BU12" s="75">
        <f>BZ7</f>
        <v>763.6</v>
      </c>
      <c r="BV12" s="75">
        <f>CA7</f>
        <v>666.3</v>
      </c>
      <c r="BW12" s="75">
        <f>CB7</f>
        <v>836.7</v>
      </c>
      <c r="BX12" s="75">
        <f>CC7</f>
        <v>816.6</v>
      </c>
      <c r="BY12" s="75">
        <f>CD7</f>
        <v>655.8</v>
      </c>
      <c r="BZ12" s="65"/>
      <c r="CA12" s="65"/>
      <c r="CB12" s="65"/>
      <c r="CC12" s="65"/>
      <c r="CD12" s="65"/>
      <c r="CE12" s="74" t="s">
        <v>151</v>
      </c>
      <c r="CF12" s="75">
        <f>CK7</f>
        <v>9106</v>
      </c>
      <c r="CG12" s="75">
        <f>CL7</f>
        <v>9268.1</v>
      </c>
      <c r="CH12" s="75">
        <f>CM7</f>
        <v>9846.1</v>
      </c>
      <c r="CI12" s="75">
        <f>CN7</f>
        <v>10480.4</v>
      </c>
      <c r="CJ12" s="75">
        <f>CO7</f>
        <v>11251</v>
      </c>
      <c r="CK12" s="65"/>
      <c r="CL12" s="65"/>
      <c r="CM12" s="65"/>
      <c r="CN12" s="65"/>
      <c r="CO12" s="74" t="s">
        <v>153</v>
      </c>
      <c r="CP12" s="76">
        <f>CU7</f>
        <v>1359753</v>
      </c>
      <c r="CQ12" s="76">
        <f>CV7</f>
        <v>1430009</v>
      </c>
      <c r="CR12" s="76">
        <f>CW7</f>
        <v>1417603</v>
      </c>
      <c r="CS12" s="76">
        <f>CX7</f>
        <v>1498744</v>
      </c>
      <c r="CT12" s="76">
        <f>CY7</f>
        <v>1788378</v>
      </c>
      <c r="CU12" s="65"/>
      <c r="CV12" s="65"/>
      <c r="CW12" s="65"/>
      <c r="CX12" s="65"/>
      <c r="CY12" s="65"/>
      <c r="CZ12" s="74" t="s">
        <v>151</v>
      </c>
      <c r="DA12" s="75">
        <f>DF7</f>
        <v>34.799999999999997</v>
      </c>
      <c r="DB12" s="75">
        <f>DG7</f>
        <v>34.4</v>
      </c>
      <c r="DC12" s="75">
        <f>DH7</f>
        <v>31.9</v>
      </c>
      <c r="DD12" s="75">
        <f>DI7</f>
        <v>31.3</v>
      </c>
      <c r="DE12" s="75">
        <f>DJ7</f>
        <v>30.3</v>
      </c>
      <c r="DF12" s="65"/>
      <c r="DG12" s="65"/>
      <c r="DH12" s="65"/>
      <c r="DI12" s="65"/>
      <c r="DJ12" s="74" t="s">
        <v>151</v>
      </c>
      <c r="DK12" s="75">
        <f>DP7</f>
        <v>18.5</v>
      </c>
      <c r="DL12" s="75">
        <f>DQ7</f>
        <v>20.5</v>
      </c>
      <c r="DM12" s="75">
        <f>DR7</f>
        <v>18.899999999999999</v>
      </c>
      <c r="DN12" s="75">
        <f>DS7</f>
        <v>20.9</v>
      </c>
      <c r="DO12" s="75">
        <f>DT7</f>
        <v>21.7</v>
      </c>
      <c r="DP12" s="65"/>
      <c r="DQ12" s="65"/>
      <c r="DR12" s="65"/>
      <c r="DS12" s="65"/>
      <c r="DT12" s="74" t="s">
        <v>151</v>
      </c>
      <c r="DU12" s="75">
        <f>DZ7</f>
        <v>94</v>
      </c>
      <c r="DV12" s="75">
        <f>EA7</f>
        <v>96.3</v>
      </c>
      <c r="DW12" s="75">
        <f>EB7</f>
        <v>102.6</v>
      </c>
      <c r="DX12" s="75">
        <f>EC7</f>
        <v>105.3</v>
      </c>
      <c r="DY12" s="75">
        <f>ED7</f>
        <v>107</v>
      </c>
      <c r="DZ12" s="65"/>
      <c r="EA12" s="65"/>
      <c r="EB12" s="65"/>
      <c r="EC12" s="65"/>
      <c r="ED12" s="74" t="s">
        <v>151</v>
      </c>
      <c r="EE12" s="75">
        <f>EJ7</f>
        <v>61.9</v>
      </c>
      <c r="EF12" s="75">
        <f>EK7</f>
        <v>62</v>
      </c>
      <c r="EG12" s="75">
        <f>EL7</f>
        <v>60.7</v>
      </c>
      <c r="EH12" s="75">
        <f>EM7</f>
        <v>60.9</v>
      </c>
      <c r="EI12" s="75">
        <f>EN7</f>
        <v>61.9</v>
      </c>
      <c r="EJ12" s="65"/>
      <c r="EK12" s="65"/>
      <c r="EL12" s="65"/>
      <c r="EM12" s="65"/>
      <c r="EN12" s="74" t="s">
        <v>151</v>
      </c>
      <c r="EO12" s="75">
        <f>ET7</f>
        <v>23.3</v>
      </c>
      <c r="EP12" s="75">
        <f>EU7</f>
        <v>25</v>
      </c>
      <c r="EQ12" s="75">
        <f>EV7</f>
        <v>29.2</v>
      </c>
      <c r="ER12" s="75">
        <f>EW7</f>
        <v>30.9</v>
      </c>
      <c r="ES12" s="75">
        <f>EX7</f>
        <v>29.6</v>
      </c>
      <c r="ET12" s="65"/>
      <c r="EU12" s="65"/>
      <c r="EV12" s="65"/>
      <c r="EW12" s="65"/>
      <c r="EX12" s="65"/>
      <c r="EY12" s="74" t="s">
        <v>151</v>
      </c>
      <c r="EZ12" s="75" t="str">
        <f>IF($EZ$8,FE7,"-")</f>
        <v>-</v>
      </c>
      <c r="FA12" s="75" t="str">
        <f>IF($EZ$8,FF7,"-")</f>
        <v>-</v>
      </c>
      <c r="FB12" s="75" t="str">
        <f>IF($EZ$8,FG7,"-")</f>
        <v>-</v>
      </c>
      <c r="FC12" s="75" t="str">
        <f>IF($EZ$8,FH7,"-")</f>
        <v>-</v>
      </c>
      <c r="FD12" s="75" t="str">
        <f>IF($EZ$8,FI7,"-")</f>
        <v>-</v>
      </c>
      <c r="FE12" s="65"/>
      <c r="FF12" s="65"/>
      <c r="FG12" s="65"/>
      <c r="FH12" s="65"/>
      <c r="FI12" s="74" t="s">
        <v>151</v>
      </c>
      <c r="FJ12" s="75" t="str">
        <f>IF($FJ$8,FO7,"-")</f>
        <v>-</v>
      </c>
      <c r="FK12" s="75" t="str">
        <f>IF($FJ$8,FP7,"-")</f>
        <v>-</v>
      </c>
      <c r="FL12" s="75" t="str">
        <f>IF($FJ$8,FQ7,"-")</f>
        <v>-</v>
      </c>
      <c r="FM12" s="75" t="str">
        <f>IF($FJ$8,FR7,"-")</f>
        <v>-</v>
      </c>
      <c r="FN12" s="75" t="str">
        <f>IF($FJ$8,FS7,"-")</f>
        <v>-</v>
      </c>
      <c r="FO12" s="65"/>
      <c r="FP12" s="65"/>
      <c r="FQ12" s="65"/>
      <c r="FR12" s="65"/>
      <c r="FS12" s="74" t="s">
        <v>151</v>
      </c>
      <c r="FT12" s="75" t="str">
        <f>IF($FT$8,FY7,"-")</f>
        <v>-</v>
      </c>
      <c r="FU12" s="75" t="str">
        <f>IF($FT$8,FZ7,"-")</f>
        <v>-</v>
      </c>
      <c r="FV12" s="75" t="str">
        <f>IF($FT$8,GA7,"-")</f>
        <v>-</v>
      </c>
      <c r="FW12" s="75" t="str">
        <f>IF($FT$8,GB7,"-")</f>
        <v>-</v>
      </c>
      <c r="FX12" s="75" t="str">
        <f>IF($FT$8,GC7,"-")</f>
        <v>-</v>
      </c>
      <c r="FY12" s="65"/>
      <c r="FZ12" s="65"/>
      <c r="GA12" s="65"/>
      <c r="GB12" s="65"/>
      <c r="GC12" s="74" t="s">
        <v>151</v>
      </c>
      <c r="GD12" s="75" t="str">
        <f>IF($GD$8,GI7,"-")</f>
        <v>-</v>
      </c>
      <c r="GE12" s="75" t="str">
        <f>IF($GD$8,GJ7,"-")</f>
        <v>-</v>
      </c>
      <c r="GF12" s="75" t="str">
        <f>IF($GD$8,GK7,"-")</f>
        <v>-</v>
      </c>
      <c r="GG12" s="75" t="str">
        <f>IF($GD$8,GL7,"-")</f>
        <v>-</v>
      </c>
      <c r="GH12" s="75" t="str">
        <f>IF($GD$8,GM7,"-")</f>
        <v>-</v>
      </c>
      <c r="GI12" s="65"/>
      <c r="GJ12" s="65"/>
      <c r="GK12" s="65"/>
      <c r="GL12" s="65"/>
      <c r="GM12" s="74" t="s">
        <v>151</v>
      </c>
      <c r="GN12" s="75" t="str">
        <f>IF($GN$8,GS7,"-")</f>
        <v>-</v>
      </c>
      <c r="GO12" s="75" t="str">
        <f>IF($GN$8,GT7,"-")</f>
        <v>-</v>
      </c>
      <c r="GP12" s="75" t="str">
        <f>IF($GN$8,GU7,"-")</f>
        <v>-</v>
      </c>
      <c r="GQ12" s="75" t="str">
        <f>IF($GN$8,GV7,"-")</f>
        <v>-</v>
      </c>
      <c r="GR12" s="75" t="str">
        <f>IF($GN$8,GW7,"-")</f>
        <v>-</v>
      </c>
      <c r="GS12" s="65"/>
      <c r="GT12" s="65"/>
      <c r="GU12" s="65"/>
      <c r="GV12" s="65"/>
      <c r="GW12" s="65"/>
      <c r="GX12" s="74" t="s">
        <v>151</v>
      </c>
      <c r="GY12" s="75" t="str">
        <f>IF($GY$8,HD7,"-")</f>
        <v>-</v>
      </c>
      <c r="GZ12" s="75" t="str">
        <f>IF($GY$8,HE7,"-")</f>
        <v>-</v>
      </c>
      <c r="HA12" s="75" t="str">
        <f>IF($GY$8,HF7,"-")</f>
        <v>-</v>
      </c>
      <c r="HB12" s="75" t="str">
        <f>IF($GY$8,HG7,"-")</f>
        <v>-</v>
      </c>
      <c r="HC12" s="75" t="str">
        <f>IF($GY$8,HH7,"-")</f>
        <v>-</v>
      </c>
      <c r="HD12" s="65"/>
      <c r="HE12" s="65"/>
      <c r="HF12" s="65"/>
      <c r="HG12" s="65"/>
      <c r="HH12" s="74" t="s">
        <v>154</v>
      </c>
      <c r="HI12" s="75" t="str">
        <f>IF($HI$8,HN7,"-")</f>
        <v>-</v>
      </c>
      <c r="HJ12" s="75" t="str">
        <f>IF($HI$8,HO7,"-")</f>
        <v>-</v>
      </c>
      <c r="HK12" s="75" t="str">
        <f>IF($HI$8,HP7,"-")</f>
        <v>-</v>
      </c>
      <c r="HL12" s="75" t="str">
        <f>IF($HI$8,HQ7,"-")</f>
        <v>-</v>
      </c>
      <c r="HM12" s="75" t="str">
        <f>IF($HI$8,HR7,"-")</f>
        <v>-</v>
      </c>
      <c r="HN12" s="65"/>
      <c r="HO12" s="65"/>
      <c r="HP12" s="65"/>
      <c r="HQ12" s="65"/>
      <c r="HR12" s="74" t="s">
        <v>151</v>
      </c>
      <c r="HS12" s="75" t="str">
        <f>IF($HS$8,HX7,"-")</f>
        <v>-</v>
      </c>
      <c r="HT12" s="75" t="str">
        <f>IF($HS$8,HY7,"-")</f>
        <v>-</v>
      </c>
      <c r="HU12" s="75" t="str">
        <f>IF($HS$8,HZ7,"-")</f>
        <v>-</v>
      </c>
      <c r="HV12" s="75" t="str">
        <f>IF($HS$8,IA7,"-")</f>
        <v>-</v>
      </c>
      <c r="HW12" s="75" t="str">
        <f>IF($HS$8,IB7,"-")</f>
        <v>-</v>
      </c>
      <c r="HX12" s="65"/>
      <c r="HY12" s="65"/>
      <c r="HZ12" s="65"/>
      <c r="IA12" s="65"/>
      <c r="IB12" s="74" t="s">
        <v>151</v>
      </c>
      <c r="IC12" s="75" t="str">
        <f>IF($IC$8,IH7,"-")</f>
        <v>-</v>
      </c>
      <c r="ID12" s="75" t="str">
        <f>IF($IC$8,II7,"-")</f>
        <v>-</v>
      </c>
      <c r="IE12" s="75" t="str">
        <f>IF($IC$8,IJ7,"-")</f>
        <v>-</v>
      </c>
      <c r="IF12" s="75" t="str">
        <f>IF($IC$8,IK7,"-")</f>
        <v>-</v>
      </c>
      <c r="IG12" s="75" t="str">
        <f>IF($IC$8,IL7,"-")</f>
        <v>-</v>
      </c>
      <c r="IH12" s="65"/>
      <c r="II12" s="65"/>
      <c r="IJ12" s="65"/>
      <c r="IK12" s="65"/>
      <c r="IL12" s="74" t="s">
        <v>151</v>
      </c>
      <c r="IM12" s="75" t="str">
        <f>IF($IM$8,IR7,"-")</f>
        <v>-</v>
      </c>
      <c r="IN12" s="75" t="str">
        <f>IF($IM$8,IS7,"-")</f>
        <v>-</v>
      </c>
      <c r="IO12" s="75" t="str">
        <f>IF($IM$8,IT7,"-")</f>
        <v>-</v>
      </c>
      <c r="IP12" s="75" t="str">
        <f>IF($IM$8,IU7,"-")</f>
        <v>-</v>
      </c>
      <c r="IQ12" s="75" t="str">
        <f>IF($IM$8,IV7,"-")</f>
        <v>-</v>
      </c>
      <c r="IR12" s="65"/>
      <c r="IS12" s="65"/>
      <c r="IT12" s="65"/>
      <c r="IU12" s="65"/>
      <c r="IV12" s="65"/>
      <c r="IW12" s="74" t="s">
        <v>151</v>
      </c>
      <c r="IX12" s="75" t="str">
        <f>IF($IX$8,JC7,"-")</f>
        <v>-</v>
      </c>
      <c r="IY12" s="75" t="str">
        <f>IF($IX$8,JD7,"-")</f>
        <v>-</v>
      </c>
      <c r="IZ12" s="75" t="str">
        <f>IF($IX$8,JE7,"-")</f>
        <v>-</v>
      </c>
      <c r="JA12" s="75" t="str">
        <f>IF($IX$8,JF7,"-")</f>
        <v>-</v>
      </c>
      <c r="JB12" s="75" t="str">
        <f>IF($IX$8,JG7,"-")</f>
        <v>-</v>
      </c>
      <c r="JC12" s="65"/>
      <c r="JD12" s="65"/>
      <c r="JE12" s="65"/>
      <c r="JF12" s="65"/>
      <c r="JG12" s="74" t="s">
        <v>151</v>
      </c>
      <c r="JH12" s="75" t="str">
        <f>IF($JH$8,JM7,"-")</f>
        <v>-</v>
      </c>
      <c r="JI12" s="75" t="str">
        <f>IF($JH$8,JN7,"-")</f>
        <v>-</v>
      </c>
      <c r="JJ12" s="75" t="str">
        <f>IF($JH$8,JO7,"-")</f>
        <v>-</v>
      </c>
      <c r="JK12" s="75" t="str">
        <f>IF($JH$8,JP7,"-")</f>
        <v>-</v>
      </c>
      <c r="JL12" s="75" t="str">
        <f>IF($JH$8,JQ7,"-")</f>
        <v>-</v>
      </c>
      <c r="JM12" s="65"/>
      <c r="JN12" s="65"/>
      <c r="JO12" s="65"/>
      <c r="JP12" s="65"/>
      <c r="JQ12" s="74" t="s">
        <v>151</v>
      </c>
      <c r="JR12" s="75" t="str">
        <f>IF($JR$8,JW7,"-")</f>
        <v>-</v>
      </c>
      <c r="JS12" s="75" t="str">
        <f>IF($JR$8,JX7,"-")</f>
        <v>-</v>
      </c>
      <c r="JT12" s="75" t="str">
        <f>IF($JR$8,JY7,"-")</f>
        <v>-</v>
      </c>
      <c r="JU12" s="75" t="str">
        <f>IF($JR$8,JZ7,"-")</f>
        <v>-</v>
      </c>
      <c r="JV12" s="75" t="str">
        <f>IF($JR$8,KA7,"-")</f>
        <v>-</v>
      </c>
      <c r="JW12" s="65"/>
      <c r="JX12" s="65"/>
      <c r="JY12" s="65"/>
      <c r="JZ12" s="65"/>
      <c r="KA12" s="74" t="s">
        <v>151</v>
      </c>
      <c r="KB12" s="75" t="str">
        <f>IF($KB$8,KG7,"-")</f>
        <v>-</v>
      </c>
      <c r="KC12" s="75" t="str">
        <f>IF($KB$8,KH7,"-")</f>
        <v>-</v>
      </c>
      <c r="KD12" s="75" t="str">
        <f>IF($KB$8,KI7,"-")</f>
        <v>-</v>
      </c>
      <c r="KE12" s="75" t="str">
        <f>IF($KB$8,KJ7,"-")</f>
        <v>-</v>
      </c>
      <c r="KF12" s="75" t="str">
        <f>IF($KB$8,KK7,"-")</f>
        <v>-</v>
      </c>
      <c r="KG12" s="65"/>
      <c r="KH12" s="65"/>
      <c r="KI12" s="65"/>
      <c r="KJ12" s="65"/>
      <c r="KK12" s="74" t="s">
        <v>151</v>
      </c>
      <c r="KL12" s="75" t="str">
        <f>IF($KL$8,KQ7,"-")</f>
        <v>-</v>
      </c>
      <c r="KM12" s="75" t="str">
        <f>IF($KL$8,KR7,"-")</f>
        <v>-</v>
      </c>
      <c r="KN12" s="75" t="str">
        <f>IF($KL$8,KS7,"-")</f>
        <v>-</v>
      </c>
      <c r="KO12" s="75" t="str">
        <f>IF($KL$8,KT7,"-")</f>
        <v>-</v>
      </c>
      <c r="KP12" s="75" t="str">
        <f>IF($KL$8,KU7,"-")</f>
        <v>-</v>
      </c>
      <c r="KQ12" s="65"/>
      <c r="KR12" s="65"/>
      <c r="KS12" s="65"/>
      <c r="KT12" s="65"/>
      <c r="KU12" s="65"/>
      <c r="KV12" s="74" t="s">
        <v>151</v>
      </c>
      <c r="KW12" s="75">
        <f>IF($KW$8,LB7,"-")</f>
        <v>15.5</v>
      </c>
      <c r="KX12" s="75">
        <f>IF($KW$8,LC7,"-")</f>
        <v>15.2</v>
      </c>
      <c r="KY12" s="75">
        <f>IF($KW$8,LD7,"-")</f>
        <v>15.2</v>
      </c>
      <c r="KZ12" s="75">
        <f>IF($KW$8,LE7,"-")</f>
        <v>15.4</v>
      </c>
      <c r="LA12" s="75">
        <f>IF($KW$8,LF7,"-")</f>
        <v>14.8</v>
      </c>
      <c r="LB12" s="65"/>
      <c r="LC12" s="65"/>
      <c r="LD12" s="65"/>
      <c r="LE12" s="65"/>
      <c r="LF12" s="74" t="s">
        <v>151</v>
      </c>
      <c r="LG12" s="75">
        <f>IF($LG$8,LL7,"-")</f>
        <v>2.4</v>
      </c>
      <c r="LH12" s="75">
        <f>IF($LG$8,LM7,"-")</f>
        <v>3.7</v>
      </c>
      <c r="LI12" s="75">
        <f>IF($LG$8,LN7,"-")</f>
        <v>1.7</v>
      </c>
      <c r="LJ12" s="75">
        <f>IF($LG$8,LO7,"-")</f>
        <v>4.0999999999999996</v>
      </c>
      <c r="LK12" s="75">
        <f>IF($LG$8,LP7,"-")</f>
        <v>4.4000000000000004</v>
      </c>
      <c r="LL12" s="65"/>
      <c r="LM12" s="65"/>
      <c r="LN12" s="65"/>
      <c r="LO12" s="65"/>
      <c r="LP12" s="74" t="s">
        <v>151</v>
      </c>
      <c r="LQ12" s="75">
        <f>IF($LQ$8,LV7,"-")</f>
        <v>270.5</v>
      </c>
      <c r="LR12" s="75">
        <f>IF($LQ$8,LW7,"-")</f>
        <v>252.2</v>
      </c>
      <c r="LS12" s="75">
        <f>IF($LQ$8,LX7,"-")</f>
        <v>230.4</v>
      </c>
      <c r="LT12" s="75">
        <f>IF($LQ$8,LY7,"-")</f>
        <v>203.2</v>
      </c>
      <c r="LU12" s="75">
        <f>IF($LQ$8,LZ7,"-")</f>
        <v>185.8</v>
      </c>
      <c r="LV12" s="65"/>
      <c r="LW12" s="65"/>
      <c r="LX12" s="65"/>
      <c r="LY12" s="65"/>
      <c r="LZ12" s="74" t="s">
        <v>151</v>
      </c>
      <c r="MA12" s="75">
        <f>IF($MA$8,MF7,"-")</f>
        <v>27.3</v>
      </c>
      <c r="MB12" s="75">
        <f>IF($MA$8,MG7,"-")</f>
        <v>32.5</v>
      </c>
      <c r="MC12" s="75">
        <f>IF($MA$8,MH7,"-")</f>
        <v>37.4</v>
      </c>
      <c r="MD12" s="75">
        <f>IF($MA$8,MI7,"-")</f>
        <v>42.7</v>
      </c>
      <c r="ME12" s="75">
        <f>IF($MA$8,MJ7,"-")</f>
        <v>48</v>
      </c>
      <c r="MF12" s="65"/>
      <c r="MG12" s="65"/>
      <c r="MH12" s="65"/>
      <c r="MI12" s="65"/>
      <c r="MJ12" s="74" t="s">
        <v>151</v>
      </c>
      <c r="MK12" s="75">
        <f>IF($MK$8,MP7,"-")</f>
        <v>100</v>
      </c>
      <c r="ML12" s="75">
        <f>IF($MK$8,MQ7,"-")</f>
        <v>100</v>
      </c>
      <c r="MM12" s="75">
        <f>IF($MK$8,MR7,"-")</f>
        <v>100</v>
      </c>
      <c r="MN12" s="75">
        <f>IF($MK$8,MS7,"-")</f>
        <v>100</v>
      </c>
      <c r="MO12" s="75">
        <f>IF($MK$8,MT7,"-")</f>
        <v>100</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155</v>
      </c>
      <c r="AY13" s="75">
        <f>$BI$7</f>
        <v>100</v>
      </c>
      <c r="AZ13" s="75">
        <f>$BI$7</f>
        <v>100</v>
      </c>
      <c r="BA13" s="75">
        <f>$BI$7</f>
        <v>100</v>
      </c>
      <c r="BB13" s="75">
        <f>$BI$7</f>
        <v>100</v>
      </c>
      <c r="BC13" s="75">
        <f>$BI$7</f>
        <v>100</v>
      </c>
      <c r="BD13" s="65"/>
      <c r="BE13" s="65"/>
      <c r="BF13" s="65"/>
      <c r="BG13" s="65"/>
      <c r="BH13" s="65"/>
      <c r="BI13" s="74" t="s">
        <v>155</v>
      </c>
      <c r="BJ13" s="75">
        <f>$BT$7</f>
        <v>100</v>
      </c>
      <c r="BK13" s="75">
        <f>$BT$7</f>
        <v>100</v>
      </c>
      <c r="BL13" s="75">
        <f>$BT$7</f>
        <v>100</v>
      </c>
      <c r="BM13" s="75">
        <f>$BT$7</f>
        <v>100</v>
      </c>
      <c r="BN13" s="75">
        <f>$BT$7</f>
        <v>100</v>
      </c>
      <c r="BO13" s="65"/>
      <c r="BP13" s="65"/>
      <c r="BQ13" s="65"/>
      <c r="BR13" s="65"/>
      <c r="BS13" s="65"/>
      <c r="BT13" s="74" t="s">
        <v>155</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156</v>
      </c>
      <c r="C14" s="79"/>
      <c r="D14" s="80"/>
      <c r="E14" s="79"/>
      <c r="F14" s="179" t="s">
        <v>157</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158</v>
      </c>
      <c r="C15" s="178"/>
      <c r="D15" s="80"/>
      <c r="E15" s="77">
        <v>1</v>
      </c>
      <c r="F15" s="178" t="s">
        <v>159</v>
      </c>
      <c r="G15" s="178"/>
      <c r="H15" s="82" t="s">
        <v>160</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161</v>
      </c>
      <c r="AY15" s="80"/>
      <c r="AZ15" s="80"/>
      <c r="BA15" s="80"/>
      <c r="BB15" s="80"/>
      <c r="BC15" s="80"/>
      <c r="BD15" s="80"/>
      <c r="BE15" s="80"/>
      <c r="BF15" s="80"/>
      <c r="BG15" s="80"/>
      <c r="BH15" s="80"/>
      <c r="BI15" s="81" t="s">
        <v>161</v>
      </c>
      <c r="BJ15" s="80"/>
      <c r="BK15" s="80"/>
      <c r="BL15" s="80"/>
      <c r="BM15" s="80"/>
      <c r="BN15" s="80"/>
      <c r="BO15" s="80"/>
      <c r="BP15" s="80"/>
      <c r="BQ15" s="80"/>
      <c r="BR15" s="80"/>
      <c r="BS15" s="80"/>
      <c r="BT15" s="81" t="s">
        <v>161</v>
      </c>
      <c r="BU15" s="80"/>
      <c r="BV15" s="80"/>
      <c r="BW15" s="80"/>
      <c r="BX15" s="80"/>
      <c r="BY15" s="80"/>
      <c r="BZ15" s="80"/>
      <c r="CA15" s="80"/>
      <c r="CB15" s="80"/>
      <c r="CC15" s="80"/>
      <c r="CD15" s="80"/>
      <c r="CE15" s="81" t="s">
        <v>161</v>
      </c>
      <c r="CF15" s="80"/>
      <c r="CG15" s="80"/>
      <c r="CH15" s="80"/>
      <c r="CI15" s="80"/>
      <c r="CJ15" s="80"/>
      <c r="CK15" s="80"/>
      <c r="CL15" s="80"/>
      <c r="CM15" s="80"/>
      <c r="CN15" s="80"/>
      <c r="CO15" s="81" t="s">
        <v>161</v>
      </c>
      <c r="CP15" s="80"/>
      <c r="CQ15" s="80"/>
      <c r="CR15" s="80"/>
      <c r="CS15" s="80"/>
      <c r="CT15" s="80"/>
      <c r="CU15" s="80"/>
      <c r="CV15" s="80"/>
      <c r="CW15" s="80"/>
      <c r="CX15" s="80"/>
      <c r="CY15" s="80"/>
      <c r="CZ15" s="81" t="s">
        <v>161</v>
      </c>
      <c r="DA15" s="80"/>
      <c r="DB15" s="80"/>
      <c r="DC15" s="80"/>
      <c r="DD15" s="80"/>
      <c r="DE15" s="80"/>
      <c r="DF15" s="80"/>
      <c r="DG15" s="80"/>
      <c r="DH15" s="80"/>
      <c r="DI15" s="80"/>
      <c r="DJ15" s="81" t="s">
        <v>161</v>
      </c>
      <c r="DK15" s="80"/>
      <c r="DL15" s="80"/>
      <c r="DM15" s="80"/>
      <c r="DN15" s="80"/>
      <c r="DO15" s="80"/>
      <c r="DP15" s="80"/>
      <c r="DQ15" s="80"/>
      <c r="DR15" s="80"/>
      <c r="DS15" s="80"/>
      <c r="DT15" s="81" t="s">
        <v>161</v>
      </c>
      <c r="DU15" s="80"/>
      <c r="DV15" s="80"/>
      <c r="DW15" s="80"/>
      <c r="DX15" s="80"/>
      <c r="DY15" s="80"/>
      <c r="DZ15" s="80"/>
      <c r="EA15" s="80"/>
      <c r="EB15" s="80"/>
      <c r="EC15" s="80"/>
      <c r="ED15" s="81" t="s">
        <v>161</v>
      </c>
      <c r="EE15" s="80"/>
      <c r="EF15" s="80"/>
      <c r="EG15" s="80"/>
      <c r="EH15" s="80"/>
      <c r="EI15" s="80"/>
      <c r="EJ15" s="80"/>
      <c r="EK15" s="80"/>
      <c r="EL15" s="80"/>
      <c r="EM15" s="80"/>
      <c r="EN15" s="81" t="s">
        <v>161</v>
      </c>
      <c r="EO15" s="80"/>
      <c r="EP15" s="80"/>
      <c r="EQ15" s="80"/>
      <c r="ER15" s="80"/>
      <c r="ES15" s="80"/>
      <c r="ET15" s="80"/>
      <c r="EU15" s="80"/>
      <c r="EV15" s="80"/>
      <c r="EW15" s="80"/>
      <c r="EX15" s="80"/>
      <c r="EY15" s="81" t="s">
        <v>161</v>
      </c>
      <c r="EZ15" s="80"/>
      <c r="FA15" s="80"/>
      <c r="FB15" s="80"/>
      <c r="FC15" s="80"/>
      <c r="FD15" s="80"/>
      <c r="FE15" s="80"/>
      <c r="FF15" s="80"/>
      <c r="FG15" s="80"/>
      <c r="FH15" s="80"/>
      <c r="FI15" s="81" t="s">
        <v>161</v>
      </c>
      <c r="FJ15" s="80"/>
      <c r="FK15" s="80"/>
      <c r="FL15" s="80"/>
      <c r="FM15" s="80"/>
      <c r="FN15" s="80"/>
      <c r="FO15" s="80"/>
      <c r="FP15" s="80"/>
      <c r="FQ15" s="80"/>
      <c r="FR15" s="80"/>
      <c r="FS15" s="81" t="s">
        <v>161</v>
      </c>
      <c r="FT15" s="80"/>
      <c r="FU15" s="80"/>
      <c r="FV15" s="80"/>
      <c r="FW15" s="80"/>
      <c r="FX15" s="80"/>
      <c r="FY15" s="80"/>
      <c r="FZ15" s="80"/>
      <c r="GA15" s="80"/>
      <c r="GB15" s="80"/>
      <c r="GC15" s="81" t="s">
        <v>161</v>
      </c>
      <c r="GD15" s="80"/>
      <c r="GE15" s="80"/>
      <c r="GF15" s="80"/>
      <c r="GG15" s="80"/>
      <c r="GH15" s="80"/>
      <c r="GI15" s="80"/>
      <c r="GJ15" s="80"/>
      <c r="GK15" s="80"/>
      <c r="GL15" s="80"/>
      <c r="GM15" s="81" t="s">
        <v>161</v>
      </c>
      <c r="GN15" s="80"/>
      <c r="GO15" s="80"/>
      <c r="GP15" s="80"/>
      <c r="GQ15" s="80"/>
      <c r="GR15" s="80"/>
      <c r="GS15" s="80"/>
      <c r="GT15" s="80"/>
      <c r="GU15" s="80"/>
      <c r="GV15" s="80"/>
      <c r="GW15" s="80"/>
      <c r="GX15" s="81" t="s">
        <v>161</v>
      </c>
      <c r="GY15" s="80"/>
      <c r="GZ15" s="80"/>
      <c r="HA15" s="80"/>
      <c r="HB15" s="80"/>
      <c r="HC15" s="80"/>
      <c r="HD15" s="80"/>
      <c r="HE15" s="80"/>
      <c r="HF15" s="80"/>
      <c r="HG15" s="80"/>
      <c r="HH15" s="81" t="s">
        <v>161</v>
      </c>
      <c r="HI15" s="80"/>
      <c r="HJ15" s="80"/>
      <c r="HK15" s="80"/>
      <c r="HL15" s="80"/>
      <c r="HM15" s="80"/>
      <c r="HN15" s="80"/>
      <c r="HO15" s="80"/>
      <c r="HP15" s="80"/>
      <c r="HQ15" s="80"/>
      <c r="HR15" s="81" t="s">
        <v>161</v>
      </c>
      <c r="HS15" s="80"/>
      <c r="HT15" s="80"/>
      <c r="HU15" s="80"/>
      <c r="HV15" s="80"/>
      <c r="HW15" s="80"/>
      <c r="HX15" s="80"/>
      <c r="HY15" s="80"/>
      <c r="HZ15" s="80"/>
      <c r="IA15" s="80"/>
      <c r="IB15" s="81" t="s">
        <v>161</v>
      </c>
      <c r="IC15" s="80"/>
      <c r="ID15" s="80"/>
      <c r="IE15" s="80"/>
      <c r="IF15" s="80"/>
      <c r="IG15" s="80"/>
      <c r="IH15" s="80"/>
      <c r="II15" s="80"/>
      <c r="IJ15" s="80"/>
      <c r="IK15" s="80"/>
      <c r="IL15" s="81" t="s">
        <v>161</v>
      </c>
      <c r="IM15" s="80"/>
      <c r="IN15" s="80"/>
      <c r="IO15" s="80"/>
      <c r="IP15" s="80"/>
      <c r="IQ15" s="80"/>
      <c r="IR15" s="80"/>
      <c r="IS15" s="80"/>
      <c r="IT15" s="80"/>
      <c r="IU15" s="80"/>
      <c r="IV15" s="80"/>
      <c r="IW15" s="81" t="s">
        <v>161</v>
      </c>
      <c r="IX15" s="80"/>
      <c r="IY15" s="80"/>
      <c r="IZ15" s="80"/>
      <c r="JA15" s="80"/>
      <c r="JB15" s="80"/>
      <c r="JC15" s="80"/>
      <c r="JD15" s="80"/>
      <c r="JE15" s="80"/>
      <c r="JF15" s="80"/>
      <c r="JG15" s="81" t="s">
        <v>161</v>
      </c>
      <c r="JH15" s="80"/>
      <c r="JI15" s="80"/>
      <c r="JJ15" s="80"/>
      <c r="JK15" s="80"/>
      <c r="JL15" s="80"/>
      <c r="JM15" s="80"/>
      <c r="JN15" s="80"/>
      <c r="JO15" s="80"/>
      <c r="JP15" s="80"/>
      <c r="JQ15" s="81" t="s">
        <v>161</v>
      </c>
      <c r="JR15" s="80"/>
      <c r="JS15" s="80"/>
      <c r="JT15" s="80"/>
      <c r="JU15" s="80"/>
      <c r="JV15" s="80"/>
      <c r="JW15" s="80"/>
      <c r="JX15" s="80"/>
      <c r="JY15" s="80"/>
      <c r="JZ15" s="80"/>
      <c r="KA15" s="81" t="s">
        <v>161</v>
      </c>
      <c r="KB15" s="80"/>
      <c r="KC15" s="80"/>
      <c r="KD15" s="80"/>
      <c r="KE15" s="80"/>
      <c r="KF15" s="80"/>
      <c r="KG15" s="80"/>
      <c r="KH15" s="80"/>
      <c r="KI15" s="80"/>
      <c r="KJ15" s="80"/>
      <c r="KK15" s="81" t="s">
        <v>161</v>
      </c>
      <c r="KL15" s="80"/>
      <c r="KM15" s="80"/>
      <c r="KN15" s="80"/>
      <c r="KO15" s="80"/>
      <c r="KP15" s="80"/>
      <c r="KQ15" s="80"/>
      <c r="KR15" s="80"/>
      <c r="KS15" s="80"/>
      <c r="KT15" s="80"/>
      <c r="KU15" s="80"/>
      <c r="KV15" s="81" t="s">
        <v>161</v>
      </c>
      <c r="KW15" s="80"/>
      <c r="KX15" s="80"/>
      <c r="KY15" s="80"/>
      <c r="KZ15" s="80"/>
      <c r="LA15" s="80"/>
      <c r="LB15" s="80"/>
      <c r="LC15" s="80"/>
      <c r="LD15" s="80"/>
      <c r="LE15" s="80"/>
      <c r="LF15" s="81" t="s">
        <v>161</v>
      </c>
      <c r="LG15" s="80"/>
      <c r="LH15" s="80"/>
      <c r="LI15" s="80"/>
      <c r="LJ15" s="80"/>
      <c r="LK15" s="80"/>
      <c r="LL15" s="80"/>
      <c r="LM15" s="80"/>
      <c r="LN15" s="80"/>
      <c r="LO15" s="80"/>
      <c r="LP15" s="81" t="s">
        <v>161</v>
      </c>
      <c r="LQ15" s="80"/>
      <c r="LR15" s="80"/>
      <c r="LS15" s="80"/>
      <c r="LT15" s="80"/>
      <c r="LU15" s="80"/>
      <c r="LV15" s="80"/>
      <c r="LW15" s="80"/>
      <c r="LX15" s="80"/>
      <c r="LY15" s="80"/>
      <c r="LZ15" s="81" t="s">
        <v>161</v>
      </c>
      <c r="MA15" s="80"/>
      <c r="MB15" s="80"/>
      <c r="MC15" s="80"/>
      <c r="MD15" s="80"/>
      <c r="ME15" s="80"/>
      <c r="MF15" s="80"/>
      <c r="MG15" s="80"/>
      <c r="MH15" s="80"/>
      <c r="MI15" s="80"/>
      <c r="MJ15" s="81" t="s">
        <v>161</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162</v>
      </c>
      <c r="C16" s="178"/>
      <c r="D16" s="80"/>
      <c r="E16" s="77">
        <f>E15+1</f>
        <v>2</v>
      </c>
      <c r="F16" s="178" t="s">
        <v>163</v>
      </c>
      <c r="G16" s="178"/>
      <c r="H16" s="82" t="s">
        <v>164</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4" si="7">A16+1</f>
        <v>3</v>
      </c>
      <c r="B17" s="178" t="s">
        <v>165</v>
      </c>
      <c r="C17" s="178"/>
      <c r="D17" s="80"/>
      <c r="E17" s="77">
        <f t="shared" ref="E17" si="8">E16+1</f>
        <v>3</v>
      </c>
      <c r="F17" s="178" t="s">
        <v>166</v>
      </c>
      <c r="G17" s="178"/>
      <c r="H17" s="82" t="s">
        <v>167</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168</v>
      </c>
      <c r="AY17" s="85">
        <f>IF(AY7="-",NA(),AY7)</f>
        <v>241.5</v>
      </c>
      <c r="AZ17" s="85">
        <f t="shared" ref="AZ17:BC17" si="9">IF(AZ7="-",NA(),AZ7)</f>
        <v>247.5</v>
      </c>
      <c r="BA17" s="85">
        <f t="shared" si="9"/>
        <v>258.60000000000002</v>
      </c>
      <c r="BB17" s="85">
        <f t="shared" si="9"/>
        <v>252.4</v>
      </c>
      <c r="BC17" s="85">
        <f t="shared" si="9"/>
        <v>267</v>
      </c>
      <c r="BD17" s="80"/>
      <c r="BE17" s="80"/>
      <c r="BF17" s="80"/>
      <c r="BG17" s="80"/>
      <c r="BH17" s="80"/>
      <c r="BI17" s="84" t="s">
        <v>168</v>
      </c>
      <c r="BJ17" s="85">
        <f>IF(BJ7="-",NA(),BJ7)</f>
        <v>255.3</v>
      </c>
      <c r="BK17" s="85">
        <f t="shared" ref="BK17:BN17" si="10">IF(BK7="-",NA(),BK7)</f>
        <v>260.60000000000002</v>
      </c>
      <c r="BL17" s="85">
        <f t="shared" si="10"/>
        <v>270.89999999999998</v>
      </c>
      <c r="BM17" s="85">
        <f t="shared" si="10"/>
        <v>263.3</v>
      </c>
      <c r="BN17" s="85">
        <f t="shared" si="10"/>
        <v>277.2</v>
      </c>
      <c r="BO17" s="80"/>
      <c r="BP17" s="80"/>
      <c r="BQ17" s="80"/>
      <c r="BR17" s="80"/>
      <c r="BS17" s="80"/>
      <c r="BT17" s="84" t="s">
        <v>168</v>
      </c>
      <c r="BU17" s="85">
        <f>IF(BU7="-",NA(),BU7)</f>
        <v>491.7</v>
      </c>
      <c r="BV17" s="85">
        <f t="shared" ref="BV17:BY17" si="11">IF(BV7="-",NA(),BV7)</f>
        <v>493.2</v>
      </c>
      <c r="BW17" s="85">
        <f t="shared" si="11"/>
        <v>516.6</v>
      </c>
      <c r="BX17" s="85">
        <f t="shared" si="11"/>
        <v>542.6</v>
      </c>
      <c r="BY17" s="85">
        <f t="shared" si="11"/>
        <v>573</v>
      </c>
      <c r="BZ17" s="80"/>
      <c r="CA17" s="80"/>
      <c r="CB17" s="80"/>
      <c r="CC17" s="80"/>
      <c r="CD17" s="80"/>
      <c r="CE17" s="84" t="s">
        <v>168</v>
      </c>
      <c r="CF17" s="85">
        <f>IF(CF7="-",NA(),CF7)</f>
        <v>14910</v>
      </c>
      <c r="CG17" s="85">
        <f t="shared" ref="CG17:CJ17" si="12">IF(CG7="-",NA(),CG7)</f>
        <v>14556.6</v>
      </c>
      <c r="CH17" s="85">
        <f t="shared" si="12"/>
        <v>13933.5</v>
      </c>
      <c r="CI17" s="85">
        <f t="shared" si="12"/>
        <v>14273.8</v>
      </c>
      <c r="CJ17" s="85">
        <f t="shared" si="12"/>
        <v>13503.6</v>
      </c>
      <c r="CK17" s="80"/>
      <c r="CL17" s="80"/>
      <c r="CM17" s="80"/>
      <c r="CN17" s="80"/>
      <c r="CO17" s="84" t="s">
        <v>168</v>
      </c>
      <c r="CP17" s="86">
        <f>IF(CP7="-",NA(),CP7)</f>
        <v>91823</v>
      </c>
      <c r="CQ17" s="86">
        <f t="shared" ref="CQ17:CT17" si="13">IF(CQ7="-",NA(),CQ7)</f>
        <v>92713</v>
      </c>
      <c r="CR17" s="86">
        <f t="shared" si="13"/>
        <v>97510</v>
      </c>
      <c r="CS17" s="86">
        <f t="shared" si="13"/>
        <v>94092</v>
      </c>
      <c r="CT17" s="86">
        <f t="shared" si="13"/>
        <v>99316</v>
      </c>
      <c r="CU17" s="80"/>
      <c r="CV17" s="80"/>
      <c r="CW17" s="80"/>
      <c r="CX17" s="80"/>
      <c r="CY17" s="80"/>
      <c r="CZ17" s="84" t="s">
        <v>168</v>
      </c>
      <c r="DA17" s="85">
        <f>IF(DA7="-",NA(),DA7)</f>
        <v>15.9</v>
      </c>
      <c r="DB17" s="85">
        <f t="shared" ref="DB17:DE17" si="14">IF(DB7="-",NA(),DB7)</f>
        <v>15.9</v>
      </c>
      <c r="DC17" s="85">
        <f t="shared" si="14"/>
        <v>16.8</v>
      </c>
      <c r="DD17" s="85">
        <f t="shared" si="14"/>
        <v>16.2</v>
      </c>
      <c r="DE17" s="85">
        <f t="shared" si="14"/>
        <v>17</v>
      </c>
      <c r="DF17" s="80"/>
      <c r="DG17" s="80"/>
      <c r="DH17" s="80"/>
      <c r="DI17" s="80"/>
      <c r="DJ17" s="84" t="s">
        <v>168</v>
      </c>
      <c r="DK17" s="85">
        <f>IF(DK7="-",NA(),DK7)</f>
        <v>0.6</v>
      </c>
      <c r="DL17" s="85">
        <f t="shared" ref="DL17:DO17" si="15">IF(DL7="-",NA(),DL7)</f>
        <v>0.2</v>
      </c>
      <c r="DM17" s="85">
        <f t="shared" si="15"/>
        <v>1.1000000000000001</v>
      </c>
      <c r="DN17" s="85">
        <f t="shared" si="15"/>
        <v>0.2</v>
      </c>
      <c r="DO17" s="85">
        <f t="shared" si="15"/>
        <v>1.7</v>
      </c>
      <c r="DP17" s="80"/>
      <c r="DQ17" s="80"/>
      <c r="DR17" s="80"/>
      <c r="DS17" s="80"/>
      <c r="DT17" s="84" t="s">
        <v>168</v>
      </c>
      <c r="DU17" s="85">
        <f>IF(DU7="-",NA(),DU7)</f>
        <v>613.4</v>
      </c>
      <c r="DV17" s="85">
        <f t="shared" ref="DV17:DY17" si="16">IF(DV7="-",NA(),DV7)</f>
        <v>561.9</v>
      </c>
      <c r="DW17" s="85">
        <f t="shared" si="16"/>
        <v>485</v>
      </c>
      <c r="DX17" s="85">
        <f t="shared" si="16"/>
        <v>452.5</v>
      </c>
      <c r="DY17" s="85">
        <f t="shared" si="16"/>
        <v>382.6</v>
      </c>
      <c r="DZ17" s="80"/>
      <c r="EA17" s="80"/>
      <c r="EB17" s="80"/>
      <c r="EC17" s="80"/>
      <c r="ED17" s="84" t="s">
        <v>168</v>
      </c>
      <c r="EE17" s="85">
        <f>IF(EE7="-",NA(),EE7)</f>
        <v>26.1</v>
      </c>
      <c r="EF17" s="85">
        <f t="shared" ref="EF17:EI17" si="17">IF(EF7="-",NA(),EF7)</f>
        <v>31.3</v>
      </c>
      <c r="EG17" s="85">
        <f t="shared" si="17"/>
        <v>36.5</v>
      </c>
      <c r="EH17" s="85">
        <f t="shared" si="17"/>
        <v>41.8</v>
      </c>
      <c r="EI17" s="85">
        <f t="shared" si="17"/>
        <v>47</v>
      </c>
      <c r="EJ17" s="80"/>
      <c r="EK17" s="80"/>
      <c r="EL17" s="80"/>
      <c r="EM17" s="80"/>
      <c r="EN17" s="84" t="s">
        <v>168</v>
      </c>
      <c r="EO17" s="85">
        <f>IF(EO7="-",NA(),EO7)</f>
        <v>100</v>
      </c>
      <c r="EP17" s="85">
        <f t="shared" ref="EP17:ES17" si="18">IF(EP7="-",NA(),EP7)</f>
        <v>100</v>
      </c>
      <c r="EQ17" s="85">
        <f t="shared" si="18"/>
        <v>100</v>
      </c>
      <c r="ER17" s="85">
        <f t="shared" si="18"/>
        <v>100</v>
      </c>
      <c r="ES17" s="85">
        <f t="shared" si="18"/>
        <v>100</v>
      </c>
      <c r="ET17" s="80"/>
      <c r="EU17" s="80"/>
      <c r="EV17" s="80"/>
      <c r="EW17" s="80"/>
      <c r="EX17" s="80"/>
      <c r="EY17" s="84" t="s">
        <v>168</v>
      </c>
      <c r="EZ17" s="85" t="e">
        <f>IF(EZ7="-",NA(),EZ7)</f>
        <v>#N/A</v>
      </c>
      <c r="FA17" s="85" t="e">
        <f t="shared" ref="FA17:FD17" si="19">IF(FA7="-",NA(),FA7)</f>
        <v>#N/A</v>
      </c>
      <c r="FB17" s="85" t="e">
        <f t="shared" si="19"/>
        <v>#N/A</v>
      </c>
      <c r="FC17" s="85" t="e">
        <f t="shared" si="19"/>
        <v>#N/A</v>
      </c>
      <c r="FD17" s="85" t="e">
        <f t="shared" si="19"/>
        <v>#N/A</v>
      </c>
      <c r="FE17" s="80"/>
      <c r="FF17" s="80"/>
      <c r="FG17" s="80"/>
      <c r="FH17" s="80"/>
      <c r="FI17" s="84" t="s">
        <v>168</v>
      </c>
      <c r="FJ17" s="85" t="e">
        <f>IF(FJ7="-",NA(),FJ7)</f>
        <v>#N/A</v>
      </c>
      <c r="FK17" s="85" t="e">
        <f t="shared" ref="FK17:FN17" si="20">IF(FK7="-",NA(),FK7)</f>
        <v>#N/A</v>
      </c>
      <c r="FL17" s="85" t="e">
        <f t="shared" si="20"/>
        <v>#N/A</v>
      </c>
      <c r="FM17" s="85" t="e">
        <f t="shared" si="20"/>
        <v>#N/A</v>
      </c>
      <c r="FN17" s="85" t="e">
        <f t="shared" si="20"/>
        <v>#N/A</v>
      </c>
      <c r="FO17" s="80"/>
      <c r="FP17" s="80"/>
      <c r="FQ17" s="80"/>
      <c r="FR17" s="80"/>
      <c r="FS17" s="84" t="s">
        <v>168</v>
      </c>
      <c r="FT17" s="85" t="e">
        <f>IF(FT7="-",NA(),FT7)</f>
        <v>#N/A</v>
      </c>
      <c r="FU17" s="85" t="e">
        <f t="shared" ref="FU17:FX17" si="21">IF(FU7="-",NA(),FU7)</f>
        <v>#N/A</v>
      </c>
      <c r="FV17" s="85" t="e">
        <f t="shared" si="21"/>
        <v>#N/A</v>
      </c>
      <c r="FW17" s="85" t="e">
        <f t="shared" si="21"/>
        <v>#N/A</v>
      </c>
      <c r="FX17" s="85" t="e">
        <f t="shared" si="21"/>
        <v>#N/A</v>
      </c>
      <c r="FY17" s="80"/>
      <c r="FZ17" s="80"/>
      <c r="GA17" s="80"/>
      <c r="GB17" s="80"/>
      <c r="GC17" s="84" t="s">
        <v>168</v>
      </c>
      <c r="GD17" s="85" t="e">
        <f>IF(GD7="-",NA(),GD7)</f>
        <v>#N/A</v>
      </c>
      <c r="GE17" s="85" t="e">
        <f t="shared" ref="GE17:GH17" si="22">IF(GE7="-",NA(),GE7)</f>
        <v>#N/A</v>
      </c>
      <c r="GF17" s="85" t="e">
        <f t="shared" si="22"/>
        <v>#N/A</v>
      </c>
      <c r="GG17" s="85" t="e">
        <f t="shared" si="22"/>
        <v>#N/A</v>
      </c>
      <c r="GH17" s="85" t="e">
        <f t="shared" si="22"/>
        <v>#N/A</v>
      </c>
      <c r="GI17" s="80"/>
      <c r="GJ17" s="80"/>
      <c r="GK17" s="80"/>
      <c r="GL17" s="80"/>
      <c r="GM17" s="84" t="s">
        <v>168</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168</v>
      </c>
      <c r="GY17" s="85" t="e">
        <f>IF(GY7="-",NA(),GY7)</f>
        <v>#N/A</v>
      </c>
      <c r="GZ17" s="85" t="e">
        <f t="shared" ref="GZ17:HC17" si="24">IF(GZ7="-",NA(),GZ7)</f>
        <v>#N/A</v>
      </c>
      <c r="HA17" s="85" t="e">
        <f t="shared" si="24"/>
        <v>#N/A</v>
      </c>
      <c r="HB17" s="85" t="e">
        <f t="shared" si="24"/>
        <v>#N/A</v>
      </c>
      <c r="HC17" s="85" t="e">
        <f t="shared" si="24"/>
        <v>#N/A</v>
      </c>
      <c r="HD17" s="80"/>
      <c r="HE17" s="80"/>
      <c r="HF17" s="80"/>
      <c r="HG17" s="80"/>
      <c r="HH17" s="84" t="s">
        <v>168</v>
      </c>
      <c r="HI17" s="85" t="e">
        <f>IF(HI7="-",NA(),HI7)</f>
        <v>#N/A</v>
      </c>
      <c r="HJ17" s="85" t="e">
        <f t="shared" ref="HJ17:HM17" si="25">IF(HJ7="-",NA(),HJ7)</f>
        <v>#N/A</v>
      </c>
      <c r="HK17" s="85" t="e">
        <f t="shared" si="25"/>
        <v>#N/A</v>
      </c>
      <c r="HL17" s="85" t="e">
        <f t="shared" si="25"/>
        <v>#N/A</v>
      </c>
      <c r="HM17" s="85" t="e">
        <f t="shared" si="25"/>
        <v>#N/A</v>
      </c>
      <c r="HN17" s="80"/>
      <c r="HO17" s="80"/>
      <c r="HP17" s="80"/>
      <c r="HQ17" s="80"/>
      <c r="HR17" s="84" t="s">
        <v>168</v>
      </c>
      <c r="HS17" s="85" t="e">
        <f>IF(HS7="-",NA(),HS7)</f>
        <v>#N/A</v>
      </c>
      <c r="HT17" s="85" t="e">
        <f t="shared" ref="HT17:HW17" si="26">IF(HT7="-",NA(),HT7)</f>
        <v>#N/A</v>
      </c>
      <c r="HU17" s="85" t="e">
        <f t="shared" si="26"/>
        <v>#N/A</v>
      </c>
      <c r="HV17" s="85" t="e">
        <f t="shared" si="26"/>
        <v>#N/A</v>
      </c>
      <c r="HW17" s="85" t="e">
        <f t="shared" si="26"/>
        <v>#N/A</v>
      </c>
      <c r="HX17" s="80"/>
      <c r="HY17" s="80"/>
      <c r="HZ17" s="80"/>
      <c r="IA17" s="80"/>
      <c r="IB17" s="84" t="s">
        <v>169</v>
      </c>
      <c r="IC17" s="85" t="e">
        <f>IF(IC7="-",NA(),IC7)</f>
        <v>#N/A</v>
      </c>
      <c r="ID17" s="85" t="e">
        <f t="shared" ref="ID17:IG17" si="27">IF(ID7="-",NA(),ID7)</f>
        <v>#N/A</v>
      </c>
      <c r="IE17" s="85" t="e">
        <f t="shared" si="27"/>
        <v>#N/A</v>
      </c>
      <c r="IF17" s="85" t="e">
        <f t="shared" si="27"/>
        <v>#N/A</v>
      </c>
      <c r="IG17" s="85" t="e">
        <f t="shared" si="27"/>
        <v>#N/A</v>
      </c>
      <c r="IH17" s="80"/>
      <c r="II17" s="80"/>
      <c r="IJ17" s="80"/>
      <c r="IK17" s="80"/>
      <c r="IL17" s="84" t="s">
        <v>168</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168</v>
      </c>
      <c r="IX17" s="85" t="e">
        <f>IF(IX7="-",NA(),IX7)</f>
        <v>#N/A</v>
      </c>
      <c r="IY17" s="85" t="e">
        <f t="shared" ref="IY17:JB17" si="29">IF(IY7="-",NA(),IY7)</f>
        <v>#N/A</v>
      </c>
      <c r="IZ17" s="85" t="e">
        <f t="shared" si="29"/>
        <v>#N/A</v>
      </c>
      <c r="JA17" s="85" t="e">
        <f t="shared" si="29"/>
        <v>#N/A</v>
      </c>
      <c r="JB17" s="85" t="e">
        <f t="shared" si="29"/>
        <v>#N/A</v>
      </c>
      <c r="JC17" s="80"/>
      <c r="JD17" s="80"/>
      <c r="JE17" s="80"/>
      <c r="JF17" s="80"/>
      <c r="JG17" s="84" t="s">
        <v>168</v>
      </c>
      <c r="JH17" s="85" t="e">
        <f>IF(JH7="-",NA(),JH7)</f>
        <v>#N/A</v>
      </c>
      <c r="JI17" s="85" t="e">
        <f t="shared" ref="JI17:JL17" si="30">IF(JI7="-",NA(),JI7)</f>
        <v>#N/A</v>
      </c>
      <c r="JJ17" s="85" t="e">
        <f t="shared" si="30"/>
        <v>#N/A</v>
      </c>
      <c r="JK17" s="85" t="e">
        <f t="shared" si="30"/>
        <v>#N/A</v>
      </c>
      <c r="JL17" s="85" t="e">
        <f t="shared" si="30"/>
        <v>#N/A</v>
      </c>
      <c r="JM17" s="80"/>
      <c r="JN17" s="80"/>
      <c r="JO17" s="80"/>
      <c r="JP17" s="80"/>
      <c r="JQ17" s="84" t="s">
        <v>169</v>
      </c>
      <c r="JR17" s="85" t="e">
        <f>IF(JR7="-",NA(),JR7)</f>
        <v>#N/A</v>
      </c>
      <c r="JS17" s="85" t="e">
        <f t="shared" ref="JS17:JV17" si="31">IF(JS7="-",NA(),JS7)</f>
        <v>#N/A</v>
      </c>
      <c r="JT17" s="85" t="e">
        <f t="shared" si="31"/>
        <v>#N/A</v>
      </c>
      <c r="JU17" s="85" t="e">
        <f t="shared" si="31"/>
        <v>#N/A</v>
      </c>
      <c r="JV17" s="85" t="e">
        <f t="shared" si="31"/>
        <v>#N/A</v>
      </c>
      <c r="JW17" s="80"/>
      <c r="JX17" s="80"/>
      <c r="JY17" s="80"/>
      <c r="JZ17" s="80"/>
      <c r="KA17" s="84" t="s">
        <v>168</v>
      </c>
      <c r="KB17" s="85" t="e">
        <f>IF(KB7="-",NA(),KB7)</f>
        <v>#N/A</v>
      </c>
      <c r="KC17" s="85" t="e">
        <f t="shared" ref="KC17:KF17" si="32">IF(KC7="-",NA(),KC7)</f>
        <v>#N/A</v>
      </c>
      <c r="KD17" s="85" t="e">
        <f t="shared" si="32"/>
        <v>#N/A</v>
      </c>
      <c r="KE17" s="85" t="e">
        <f t="shared" si="32"/>
        <v>#N/A</v>
      </c>
      <c r="KF17" s="85" t="e">
        <f t="shared" si="32"/>
        <v>#N/A</v>
      </c>
      <c r="KG17" s="80"/>
      <c r="KH17" s="80"/>
      <c r="KI17" s="80"/>
      <c r="KJ17" s="80"/>
      <c r="KK17" s="84" t="s">
        <v>168</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168</v>
      </c>
      <c r="KW17" s="85">
        <f>IF(KW7="-",NA(),KW7)</f>
        <v>15.9</v>
      </c>
      <c r="KX17" s="85">
        <f t="shared" ref="KX17:LA17" si="34">IF(KX7="-",NA(),KX7)</f>
        <v>15.9</v>
      </c>
      <c r="KY17" s="85">
        <f t="shared" si="34"/>
        <v>16.8</v>
      </c>
      <c r="KZ17" s="85">
        <f t="shared" si="34"/>
        <v>16.2</v>
      </c>
      <c r="LA17" s="85">
        <f t="shared" si="34"/>
        <v>17</v>
      </c>
      <c r="LB17" s="80"/>
      <c r="LC17" s="80"/>
      <c r="LD17" s="80"/>
      <c r="LE17" s="80"/>
      <c r="LF17" s="84" t="s">
        <v>168</v>
      </c>
      <c r="LG17" s="85">
        <f>IF(LG7="-",NA(),LG7)</f>
        <v>0.6</v>
      </c>
      <c r="LH17" s="85">
        <f t="shared" ref="LH17:LK17" si="35">IF(LH7="-",NA(),LH7)</f>
        <v>0.2</v>
      </c>
      <c r="LI17" s="85">
        <f t="shared" si="35"/>
        <v>1.1000000000000001</v>
      </c>
      <c r="LJ17" s="85">
        <f t="shared" si="35"/>
        <v>0.2</v>
      </c>
      <c r="LK17" s="85">
        <f t="shared" si="35"/>
        <v>1.7</v>
      </c>
      <c r="LL17" s="80"/>
      <c r="LM17" s="80"/>
      <c r="LN17" s="80"/>
      <c r="LO17" s="80"/>
      <c r="LP17" s="84" t="s">
        <v>168</v>
      </c>
      <c r="LQ17" s="85">
        <f>IF(LQ7="-",NA(),LQ7)</f>
        <v>613.4</v>
      </c>
      <c r="LR17" s="85">
        <f t="shared" ref="LR17:LU17" si="36">IF(LR7="-",NA(),LR7)</f>
        <v>561.9</v>
      </c>
      <c r="LS17" s="85">
        <f t="shared" si="36"/>
        <v>485</v>
      </c>
      <c r="LT17" s="85">
        <f t="shared" si="36"/>
        <v>452.5</v>
      </c>
      <c r="LU17" s="85">
        <f t="shared" si="36"/>
        <v>382.6</v>
      </c>
      <c r="LV17" s="80"/>
      <c r="LW17" s="80"/>
      <c r="LX17" s="80"/>
      <c r="LY17" s="80"/>
      <c r="LZ17" s="84" t="s">
        <v>168</v>
      </c>
      <c r="MA17" s="85">
        <f>IF(MA7="-",NA(),MA7)</f>
        <v>26.1</v>
      </c>
      <c r="MB17" s="85">
        <f t="shared" ref="MB17:ME17" si="37">IF(MB7="-",NA(),MB7)</f>
        <v>31.3</v>
      </c>
      <c r="MC17" s="85">
        <f t="shared" si="37"/>
        <v>36.5</v>
      </c>
      <c r="MD17" s="85">
        <f t="shared" si="37"/>
        <v>41.8</v>
      </c>
      <c r="ME17" s="85">
        <f t="shared" si="37"/>
        <v>47</v>
      </c>
      <c r="MF17" s="80"/>
      <c r="MG17" s="80"/>
      <c r="MH17" s="80"/>
      <c r="MI17" s="80"/>
      <c r="MJ17" s="84" t="s">
        <v>168</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170</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171</v>
      </c>
      <c r="AY18" s="85">
        <f>IF(BD7="-",NA(),BD7)</f>
        <v>130.19999999999999</v>
      </c>
      <c r="AZ18" s="85">
        <f t="shared" ref="AZ18:BC18" si="39">IF(BE7="-",NA(),BE7)</f>
        <v>134.6</v>
      </c>
      <c r="BA18" s="85">
        <f t="shared" si="39"/>
        <v>131.19999999999999</v>
      </c>
      <c r="BB18" s="85">
        <f t="shared" si="39"/>
        <v>130.30000000000001</v>
      </c>
      <c r="BC18" s="85">
        <f t="shared" si="39"/>
        <v>143</v>
      </c>
      <c r="BD18" s="80"/>
      <c r="BE18" s="80"/>
      <c r="BF18" s="80"/>
      <c r="BG18" s="80"/>
      <c r="BH18" s="80"/>
      <c r="BI18" s="84" t="s">
        <v>171</v>
      </c>
      <c r="BJ18" s="85">
        <f>IF(BO7="-",NA(),BO7)</f>
        <v>129.30000000000001</v>
      </c>
      <c r="BK18" s="85">
        <f t="shared" ref="BK18:BN18" si="40">IF(BP7="-",NA(),BP7)</f>
        <v>133.80000000000001</v>
      </c>
      <c r="BL18" s="85">
        <f t="shared" si="40"/>
        <v>130.19999999999999</v>
      </c>
      <c r="BM18" s="85">
        <f t="shared" si="40"/>
        <v>129.30000000000001</v>
      </c>
      <c r="BN18" s="85">
        <f t="shared" si="40"/>
        <v>143</v>
      </c>
      <c r="BO18" s="80"/>
      <c r="BP18" s="80"/>
      <c r="BQ18" s="80"/>
      <c r="BR18" s="80"/>
      <c r="BS18" s="80"/>
      <c r="BT18" s="84" t="s">
        <v>172</v>
      </c>
      <c r="BU18" s="85">
        <f>IF(BZ7="-",NA(),BZ7)</f>
        <v>763.6</v>
      </c>
      <c r="BV18" s="85">
        <f t="shared" ref="BV18:BY18" si="41">IF(CA7="-",NA(),CA7)</f>
        <v>666.3</v>
      </c>
      <c r="BW18" s="85">
        <f t="shared" si="41"/>
        <v>836.7</v>
      </c>
      <c r="BX18" s="85">
        <f t="shared" si="41"/>
        <v>816.6</v>
      </c>
      <c r="BY18" s="85">
        <f t="shared" si="41"/>
        <v>655.8</v>
      </c>
      <c r="BZ18" s="80"/>
      <c r="CA18" s="80"/>
      <c r="CB18" s="80"/>
      <c r="CC18" s="80"/>
      <c r="CD18" s="80"/>
      <c r="CE18" s="84" t="s">
        <v>172</v>
      </c>
      <c r="CF18" s="85">
        <f>IF(CK7="-",NA(),CK7)</f>
        <v>9106</v>
      </c>
      <c r="CG18" s="85">
        <f t="shared" ref="CG18:CJ18" si="42">IF(CL7="-",NA(),CL7)</f>
        <v>9268.1</v>
      </c>
      <c r="CH18" s="85">
        <f t="shared" si="42"/>
        <v>9846.1</v>
      </c>
      <c r="CI18" s="85">
        <f t="shared" si="42"/>
        <v>10480.4</v>
      </c>
      <c r="CJ18" s="85">
        <f t="shared" si="42"/>
        <v>11251</v>
      </c>
      <c r="CK18" s="80"/>
      <c r="CL18" s="80"/>
      <c r="CM18" s="80"/>
      <c r="CN18" s="80"/>
      <c r="CO18" s="84" t="s">
        <v>171</v>
      </c>
      <c r="CP18" s="86">
        <f>IF(CU7="-",NA(),CU7)</f>
        <v>1359753</v>
      </c>
      <c r="CQ18" s="86">
        <f t="shared" ref="CQ18:CT18" si="43">IF(CV7="-",NA(),CV7)</f>
        <v>1430009</v>
      </c>
      <c r="CR18" s="86">
        <f t="shared" si="43"/>
        <v>1417603</v>
      </c>
      <c r="CS18" s="86">
        <f t="shared" si="43"/>
        <v>1498744</v>
      </c>
      <c r="CT18" s="86">
        <f t="shared" si="43"/>
        <v>1788378</v>
      </c>
      <c r="CU18" s="80"/>
      <c r="CV18" s="80"/>
      <c r="CW18" s="80"/>
      <c r="CX18" s="80"/>
      <c r="CY18" s="80"/>
      <c r="CZ18" s="84" t="s">
        <v>171</v>
      </c>
      <c r="DA18" s="85">
        <f>IF(DF7="-",NA(),DF7)</f>
        <v>34.799999999999997</v>
      </c>
      <c r="DB18" s="85">
        <f t="shared" ref="DB18:DE18" si="44">IF(DG7="-",NA(),DG7)</f>
        <v>34.4</v>
      </c>
      <c r="DC18" s="85">
        <f t="shared" si="44"/>
        <v>31.9</v>
      </c>
      <c r="DD18" s="85">
        <f t="shared" si="44"/>
        <v>31.3</v>
      </c>
      <c r="DE18" s="85">
        <f t="shared" si="44"/>
        <v>30.3</v>
      </c>
      <c r="DF18" s="80"/>
      <c r="DG18" s="80"/>
      <c r="DH18" s="80"/>
      <c r="DI18" s="80"/>
      <c r="DJ18" s="84" t="s">
        <v>173</v>
      </c>
      <c r="DK18" s="85">
        <f>IF(DP7="-",NA(),DP7)</f>
        <v>18.5</v>
      </c>
      <c r="DL18" s="85">
        <f t="shared" ref="DL18:DO18" si="45">IF(DQ7="-",NA(),DQ7)</f>
        <v>20.5</v>
      </c>
      <c r="DM18" s="85">
        <f t="shared" si="45"/>
        <v>18.899999999999999</v>
      </c>
      <c r="DN18" s="85">
        <f t="shared" si="45"/>
        <v>20.9</v>
      </c>
      <c r="DO18" s="85">
        <f t="shared" si="45"/>
        <v>21.7</v>
      </c>
      <c r="DP18" s="80"/>
      <c r="DQ18" s="80"/>
      <c r="DR18" s="80"/>
      <c r="DS18" s="80"/>
      <c r="DT18" s="84" t="s">
        <v>171</v>
      </c>
      <c r="DU18" s="85">
        <f>IF(DZ7="-",NA(),DZ7)</f>
        <v>94</v>
      </c>
      <c r="DV18" s="85">
        <f t="shared" ref="DV18:DY18" si="46">IF(EA7="-",NA(),EA7)</f>
        <v>96.3</v>
      </c>
      <c r="DW18" s="85">
        <f t="shared" si="46"/>
        <v>102.6</v>
      </c>
      <c r="DX18" s="85">
        <f t="shared" si="46"/>
        <v>105.3</v>
      </c>
      <c r="DY18" s="85">
        <f t="shared" si="46"/>
        <v>107</v>
      </c>
      <c r="DZ18" s="80"/>
      <c r="EA18" s="80"/>
      <c r="EB18" s="80"/>
      <c r="EC18" s="80"/>
      <c r="ED18" s="84" t="s">
        <v>171</v>
      </c>
      <c r="EE18" s="85">
        <f>IF(EJ7="-",NA(),EJ7)</f>
        <v>61.9</v>
      </c>
      <c r="EF18" s="85">
        <f t="shared" ref="EF18:EI18" si="47">IF(EK7="-",NA(),EK7)</f>
        <v>62</v>
      </c>
      <c r="EG18" s="85">
        <f t="shared" si="47"/>
        <v>60.7</v>
      </c>
      <c r="EH18" s="85">
        <f t="shared" si="47"/>
        <v>60.9</v>
      </c>
      <c r="EI18" s="85">
        <f t="shared" si="47"/>
        <v>61.9</v>
      </c>
      <c r="EJ18" s="80"/>
      <c r="EK18" s="80"/>
      <c r="EL18" s="80"/>
      <c r="EM18" s="80"/>
      <c r="EN18" s="84" t="s">
        <v>171</v>
      </c>
      <c r="EO18" s="85">
        <f>IF(ET7="-",NA(),ET7)</f>
        <v>23.3</v>
      </c>
      <c r="EP18" s="85">
        <f t="shared" ref="EP18:ES18" si="48">IF(EU7="-",NA(),EU7)</f>
        <v>25</v>
      </c>
      <c r="EQ18" s="85">
        <f t="shared" si="48"/>
        <v>29.2</v>
      </c>
      <c r="ER18" s="85">
        <f t="shared" si="48"/>
        <v>30.9</v>
      </c>
      <c r="ES18" s="85">
        <f t="shared" si="48"/>
        <v>29.6</v>
      </c>
      <c r="ET18" s="80"/>
      <c r="EU18" s="80"/>
      <c r="EV18" s="80"/>
      <c r="EW18" s="80"/>
      <c r="EX18" s="80"/>
      <c r="EY18" s="84" t="s">
        <v>171</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171</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171</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173</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171</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171</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171</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171</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172</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171</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171</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171</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172</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171</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171</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171</v>
      </c>
      <c r="KW18" s="85">
        <f>IF(OR(NOT($KW$8),LB7="-"),NA(),LB7)</f>
        <v>15.5</v>
      </c>
      <c r="KX18" s="85">
        <f>IF(OR(NOT($KW$8),LC7="-"),NA(),LC7)</f>
        <v>15.2</v>
      </c>
      <c r="KY18" s="85">
        <f>IF(OR(NOT($KW$8),LD7="-"),NA(),LD7)</f>
        <v>15.2</v>
      </c>
      <c r="KZ18" s="85">
        <f>IF(OR(NOT($KW$8),LE7="-"),NA(),LE7)</f>
        <v>15.4</v>
      </c>
      <c r="LA18" s="85">
        <f>IF(OR(NOT($KW$8),LF7="-"),NA(),LF7)</f>
        <v>14.8</v>
      </c>
      <c r="LB18" s="80"/>
      <c r="LC18" s="80"/>
      <c r="LD18" s="80"/>
      <c r="LE18" s="80"/>
      <c r="LF18" s="84" t="s">
        <v>171</v>
      </c>
      <c r="LG18" s="85">
        <f>IF(OR(NOT($LG$8),LL7="-"),NA(),LL7)</f>
        <v>2.4</v>
      </c>
      <c r="LH18" s="85">
        <f>IF(OR(NOT($LG$8),LM7="-"),NA(),LM7)</f>
        <v>3.7</v>
      </c>
      <c r="LI18" s="85">
        <f>IF(OR(NOT($LG$8),LN7="-"),NA(),LN7)</f>
        <v>1.7</v>
      </c>
      <c r="LJ18" s="85">
        <f>IF(OR(NOT($LG$8),LO7="-"),NA(),LO7)</f>
        <v>4.0999999999999996</v>
      </c>
      <c r="LK18" s="85">
        <f>IF(OR(NOT($LG$8),LP7="-"),NA(),LP7)</f>
        <v>4.4000000000000004</v>
      </c>
      <c r="LL18" s="80"/>
      <c r="LM18" s="80"/>
      <c r="LN18" s="80"/>
      <c r="LO18" s="80"/>
      <c r="LP18" s="84" t="s">
        <v>171</v>
      </c>
      <c r="LQ18" s="85">
        <f>IF(OR(NOT($LQ$8),LV7="-"),NA(),LV7)</f>
        <v>270.5</v>
      </c>
      <c r="LR18" s="85">
        <f>IF(OR(NOT($LQ$8),LW7="-"),NA(),LW7)</f>
        <v>252.2</v>
      </c>
      <c r="LS18" s="85">
        <f>IF(OR(NOT($LQ$8),LX7="-"),NA(),LX7)</f>
        <v>230.4</v>
      </c>
      <c r="LT18" s="85">
        <f>IF(OR(NOT($LQ$8),LY7="-"),NA(),LY7)</f>
        <v>203.2</v>
      </c>
      <c r="LU18" s="85">
        <f>IF(OR(NOT($LQ$8),LZ7="-"),NA(),LZ7)</f>
        <v>185.8</v>
      </c>
      <c r="LV18" s="80"/>
      <c r="LW18" s="80"/>
      <c r="LX18" s="80"/>
      <c r="LY18" s="80"/>
      <c r="LZ18" s="84" t="s">
        <v>171</v>
      </c>
      <c r="MA18" s="85">
        <f>IF(OR(NOT($MA$8),MF7="-"),NA(),MF7)</f>
        <v>27.3</v>
      </c>
      <c r="MB18" s="85">
        <f>IF(OR(NOT($MA$8),MG7="-"),NA(),MG7)</f>
        <v>32.5</v>
      </c>
      <c r="MC18" s="85">
        <f>IF(OR(NOT($MA$8),MH7="-"),NA(),MH7)</f>
        <v>37.4</v>
      </c>
      <c r="MD18" s="85">
        <f>IF(OR(NOT($MA$8),MI7="-"),NA(),MI7)</f>
        <v>42.7</v>
      </c>
      <c r="ME18" s="85">
        <f>IF(OR(NOT($MA$8),MJ7="-"),NA(),MJ7)</f>
        <v>48</v>
      </c>
      <c r="MF18" s="80"/>
      <c r="MG18" s="80"/>
      <c r="MH18" s="80"/>
      <c r="MI18" s="80"/>
      <c r="MJ18" s="84" t="s">
        <v>171</v>
      </c>
      <c r="MK18" s="85">
        <f>IF(OR(NOT($MK$8),MP7="-"),NA(),MP7)</f>
        <v>100</v>
      </c>
      <c r="ML18" s="85">
        <f>IF(OR(NOT($MK$8),MQ7="-"),NA(),MQ7)</f>
        <v>100</v>
      </c>
      <c r="MM18" s="85">
        <f>IF(OR(NOT($MK$8),MR7="-"),NA(),MR7)</f>
        <v>100</v>
      </c>
      <c r="MN18" s="85">
        <f>IF(OR(NOT($MK$8),MS7="-"),NA(),MS7)</f>
        <v>100</v>
      </c>
      <c r="MO18" s="85">
        <f>IF(OR(NOT($MK$8),MT7="-"),NA(),MT7)</f>
        <v>100</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174</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155</v>
      </c>
      <c r="AY19" s="85">
        <f>$BI$7</f>
        <v>100</v>
      </c>
      <c r="AZ19" s="85">
        <f t="shared" ref="AZ19:BC19" si="49">$BI$7</f>
        <v>100</v>
      </c>
      <c r="BA19" s="85">
        <f t="shared" si="49"/>
        <v>100</v>
      </c>
      <c r="BB19" s="85">
        <f t="shared" si="49"/>
        <v>100</v>
      </c>
      <c r="BC19" s="85">
        <f t="shared" si="49"/>
        <v>100</v>
      </c>
      <c r="BD19" s="80"/>
      <c r="BE19" s="80"/>
      <c r="BF19" s="80"/>
      <c r="BG19" s="80"/>
      <c r="BH19" s="80"/>
      <c r="BI19" s="87" t="s">
        <v>155</v>
      </c>
      <c r="BJ19" s="85">
        <f>$BT$7</f>
        <v>100</v>
      </c>
      <c r="BK19" s="85">
        <f>$BT$7</f>
        <v>100</v>
      </c>
      <c r="BL19" s="85">
        <f>$BT$7</f>
        <v>100</v>
      </c>
      <c r="BM19" s="85">
        <f>$BT$7</f>
        <v>100</v>
      </c>
      <c r="BN19" s="85">
        <f>$BT$7</f>
        <v>100</v>
      </c>
      <c r="BO19" s="80"/>
      <c r="BP19" s="80"/>
      <c r="BQ19" s="80"/>
      <c r="BR19" s="80"/>
      <c r="BS19" s="80"/>
      <c r="BT19" s="87" t="s">
        <v>155</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175</v>
      </c>
      <c r="C20" s="178"/>
      <c r="D20" s="80"/>
    </row>
    <row r="21" spans="1:374" x14ac:dyDescent="0.15">
      <c r="A21" s="77">
        <f t="shared" si="7"/>
        <v>7</v>
      </c>
      <c r="B21" s="178" t="s">
        <v>176</v>
      </c>
      <c r="C21" s="178"/>
      <c r="D21" s="80"/>
    </row>
    <row r="22" spans="1:374" x14ac:dyDescent="0.15">
      <c r="A22" s="77">
        <f t="shared" si="7"/>
        <v>8</v>
      </c>
      <c r="B22" s="178" t="s">
        <v>177</v>
      </c>
      <c r="C22" s="178"/>
      <c r="D22" s="80"/>
      <c r="E22" s="180" t="s">
        <v>178</v>
      </c>
      <c r="F22" s="181"/>
      <c r="G22" s="181"/>
      <c r="H22" s="181"/>
      <c r="I22" s="182"/>
    </row>
    <row r="23" spans="1:374" x14ac:dyDescent="0.15">
      <c r="A23" s="77">
        <f t="shared" si="7"/>
        <v>9</v>
      </c>
      <c r="B23" s="178" t="s">
        <v>179</v>
      </c>
      <c r="C23" s="178"/>
      <c r="D23" s="80"/>
      <c r="E23" s="183"/>
      <c r="F23" s="184"/>
      <c r="G23" s="184"/>
      <c r="H23" s="184"/>
      <c r="I23" s="185"/>
    </row>
    <row r="24" spans="1:374" x14ac:dyDescent="0.15">
      <c r="A24" s="77">
        <f t="shared" si="7"/>
        <v>10</v>
      </c>
      <c r="B24" s="178" t="s">
        <v>180</v>
      </c>
      <c r="C24" s="178"/>
      <c r="D24" s="80"/>
      <c r="E24" s="183"/>
      <c r="F24" s="184"/>
      <c r="G24" s="184"/>
      <c r="H24" s="184"/>
      <c r="I24" s="185"/>
    </row>
    <row r="25" spans="1:374" x14ac:dyDescent="0.15">
      <c r="A25" s="77">
        <f t="shared" si="7"/>
        <v>11</v>
      </c>
      <c r="B25" s="178" t="s">
        <v>181</v>
      </c>
      <c r="C25" s="178"/>
      <c r="D25" s="80"/>
      <c r="E25" s="183"/>
      <c r="F25" s="184"/>
      <c r="G25" s="184"/>
      <c r="H25" s="184"/>
      <c r="I25" s="185"/>
    </row>
    <row r="26" spans="1:374" x14ac:dyDescent="0.15">
      <c r="A26" s="77">
        <f t="shared" si="7"/>
        <v>12</v>
      </c>
      <c r="B26" s="178" t="s">
        <v>182</v>
      </c>
      <c r="C26" s="178"/>
      <c r="D26" s="80"/>
      <c r="E26" s="183"/>
      <c r="F26" s="184"/>
      <c r="G26" s="184"/>
      <c r="H26" s="184"/>
      <c r="I26" s="185"/>
    </row>
    <row r="27" spans="1:374" x14ac:dyDescent="0.15">
      <c r="A27" s="77">
        <f t="shared" si="7"/>
        <v>13</v>
      </c>
      <c r="B27" s="178" t="s">
        <v>183</v>
      </c>
      <c r="C27" s="178"/>
      <c r="D27" s="80"/>
      <c r="E27" s="183"/>
      <c r="F27" s="184"/>
      <c r="G27" s="184"/>
      <c r="H27" s="184"/>
      <c r="I27" s="185"/>
    </row>
    <row r="28" spans="1:374" x14ac:dyDescent="0.15">
      <c r="A28" s="77">
        <f t="shared" si="7"/>
        <v>14</v>
      </c>
      <c r="B28" s="178" t="s">
        <v>184</v>
      </c>
      <c r="C28" s="178"/>
      <c r="D28" s="80"/>
      <c r="E28" s="183"/>
      <c r="F28" s="184"/>
      <c r="G28" s="184"/>
      <c r="H28" s="184"/>
      <c r="I28" s="185"/>
    </row>
    <row r="29" spans="1:374" x14ac:dyDescent="0.15">
      <c r="A29" s="77">
        <f t="shared" si="7"/>
        <v>15</v>
      </c>
      <c r="B29" s="178" t="s">
        <v>185</v>
      </c>
      <c r="C29" s="178"/>
      <c r="D29" s="80"/>
      <c r="E29" s="183"/>
      <c r="F29" s="184"/>
      <c r="G29" s="184"/>
      <c r="H29" s="184"/>
      <c r="I29" s="185"/>
    </row>
    <row r="30" spans="1:374" x14ac:dyDescent="0.15">
      <c r="A30" s="77">
        <f t="shared" si="7"/>
        <v>16</v>
      </c>
      <c r="B30" s="178" t="s">
        <v>186</v>
      </c>
      <c r="C30" s="178"/>
      <c r="D30" s="80"/>
      <c r="E30" s="183"/>
      <c r="F30" s="184"/>
      <c r="G30" s="184"/>
      <c r="H30" s="184"/>
      <c r="I30" s="185"/>
    </row>
    <row r="31" spans="1:374" x14ac:dyDescent="0.15">
      <c r="A31" s="77">
        <f t="shared" si="7"/>
        <v>17</v>
      </c>
      <c r="B31" s="178" t="s">
        <v>187</v>
      </c>
      <c r="C31" s="178"/>
      <c r="D31" s="80"/>
      <c r="E31" s="183"/>
      <c r="F31" s="184"/>
      <c r="G31" s="184"/>
      <c r="H31" s="184"/>
      <c r="I31" s="185"/>
    </row>
    <row r="32" spans="1:374" x14ac:dyDescent="0.15">
      <c r="A32" s="77">
        <f t="shared" si="7"/>
        <v>18</v>
      </c>
      <c r="B32" s="178" t="s">
        <v>188</v>
      </c>
      <c r="C32" s="178"/>
      <c r="D32" s="80"/>
      <c r="E32" s="183"/>
      <c r="F32" s="184"/>
      <c r="G32" s="184"/>
      <c r="H32" s="184"/>
      <c r="I32" s="185"/>
    </row>
    <row r="33" spans="1:9" x14ac:dyDescent="0.15">
      <c r="A33" s="77">
        <f t="shared" si="7"/>
        <v>19</v>
      </c>
      <c r="B33" s="178" t="s">
        <v>189</v>
      </c>
      <c r="C33" s="178"/>
      <c r="D33" s="80"/>
      <c r="E33" s="183"/>
      <c r="F33" s="184"/>
      <c r="G33" s="184"/>
      <c r="H33" s="184"/>
      <c r="I33" s="185"/>
    </row>
    <row r="34" spans="1:9" x14ac:dyDescent="0.15">
      <c r="A34" s="77">
        <f t="shared" si="7"/>
        <v>20</v>
      </c>
      <c r="B34" s="178" t="s">
        <v>190</v>
      </c>
      <c r="C34" s="178"/>
      <c r="D34" s="80"/>
      <c r="E34" s="183"/>
      <c r="F34" s="184"/>
      <c r="G34" s="184"/>
      <c r="H34" s="184"/>
      <c r="I34" s="185"/>
    </row>
    <row r="35" spans="1:9" ht="25.5" customHeight="1" x14ac:dyDescent="0.15">
      <c r="E35" s="186"/>
      <c r="F35" s="187"/>
      <c r="G35" s="187"/>
      <c r="H35" s="187"/>
      <c r="I35" s="188"/>
    </row>
    <row r="36" spans="1:9" x14ac:dyDescent="0.15">
      <c r="A36" t="s">
        <v>191</v>
      </c>
      <c r="B36" t="s">
        <v>192</v>
      </c>
    </row>
    <row r="37" spans="1:9" x14ac:dyDescent="0.15">
      <c r="A37" t="s">
        <v>193</v>
      </c>
      <c r="B37" t="s">
        <v>194</v>
      </c>
    </row>
    <row r="38" spans="1:9" x14ac:dyDescent="0.15">
      <c r="A38" t="s">
        <v>195</v>
      </c>
      <c r="B38" t="s">
        <v>196</v>
      </c>
    </row>
    <row r="39" spans="1:9" x14ac:dyDescent="0.15">
      <c r="A39" t="s">
        <v>197</v>
      </c>
      <c r="B39" t="s">
        <v>198</v>
      </c>
    </row>
    <row r="40" spans="1:9" x14ac:dyDescent="0.15">
      <c r="A40" t="s">
        <v>199</v>
      </c>
      <c r="B40" t="s">
        <v>200</v>
      </c>
    </row>
    <row r="41" spans="1:9" x14ac:dyDescent="0.15">
      <c r="A41" t="s">
        <v>201</v>
      </c>
      <c r="B41" t="s">
        <v>202</v>
      </c>
    </row>
    <row r="42" spans="1:9" x14ac:dyDescent="0.15">
      <c r="A42" t="s">
        <v>203</v>
      </c>
      <c r="B42" t="s">
        <v>204</v>
      </c>
    </row>
    <row r="43" spans="1:9" x14ac:dyDescent="0.15">
      <c r="A43" t="s">
        <v>205</v>
      </c>
      <c r="B43" t="s">
        <v>206</v>
      </c>
    </row>
    <row r="44" spans="1:9" x14ac:dyDescent="0.15">
      <c r="A44" t="s">
        <v>207</v>
      </c>
      <c r="B44" t="s">
        <v>208</v>
      </c>
    </row>
    <row r="45" spans="1:9" x14ac:dyDescent="0.15">
      <c r="A45" t="s">
        <v>209</v>
      </c>
      <c r="B45" t="s">
        <v>210</v>
      </c>
    </row>
    <row r="46" spans="1:9" x14ac:dyDescent="0.15">
      <c r="A46" t="s">
        <v>211</v>
      </c>
      <c r="B46" t="s">
        <v>212</v>
      </c>
    </row>
    <row r="47" spans="1:9" x14ac:dyDescent="0.15">
      <c r="A47" t="s">
        <v>213</v>
      </c>
      <c r="B47" t="s">
        <v>214</v>
      </c>
    </row>
    <row r="48" spans="1:9" x14ac:dyDescent="0.15">
      <c r="A48" t="s">
        <v>215</v>
      </c>
      <c r="B48" t="s">
        <v>216</v>
      </c>
    </row>
    <row r="49" spans="1:2" x14ac:dyDescent="0.15">
      <c r="A49" t="s">
        <v>217</v>
      </c>
      <c r="B49" t="s">
        <v>218</v>
      </c>
    </row>
    <row r="50" spans="1:2" x14ac:dyDescent="0.15">
      <c r="A50" t="s">
        <v>219</v>
      </c>
      <c r="B50" t="s">
        <v>220</v>
      </c>
    </row>
    <row r="51" spans="1:2" x14ac:dyDescent="0.15">
      <c r="A51" t="s">
        <v>221</v>
      </c>
      <c r="B51" t="s">
        <v>222</v>
      </c>
    </row>
    <row r="52" spans="1:2" x14ac:dyDescent="0.15">
      <c r="A52" t="s">
        <v>223</v>
      </c>
      <c r="B52" t="s">
        <v>224</v>
      </c>
    </row>
    <row r="53" spans="1:2" x14ac:dyDescent="0.15">
      <c r="A53" t="s">
        <v>225</v>
      </c>
      <c r="B53" t="s">
        <v>226</v>
      </c>
    </row>
    <row r="54" spans="1:2" x14ac:dyDescent="0.15">
      <c r="A54" t="s">
        <v>227</v>
      </c>
      <c r="B54" t="s">
        <v>228</v>
      </c>
    </row>
    <row r="55" spans="1:2" x14ac:dyDescent="0.15">
      <c r="A55" t="s">
        <v>229</v>
      </c>
      <c r="B55" t="s">
        <v>230</v>
      </c>
    </row>
    <row r="56" spans="1:2" x14ac:dyDescent="0.15">
      <c r="A56" t="s">
        <v>231</v>
      </c>
      <c r="B56" t="s">
        <v>232</v>
      </c>
    </row>
    <row r="57" spans="1:2" x14ac:dyDescent="0.15">
      <c r="A57" t="s">
        <v>233</v>
      </c>
      <c r="B57" t="s">
        <v>234</v>
      </c>
    </row>
    <row r="58" spans="1:2" x14ac:dyDescent="0.15">
      <c r="A58" t="s">
        <v>235</v>
      </c>
      <c r="B58" t="s">
        <v>236</v>
      </c>
    </row>
    <row r="59" spans="1:2" x14ac:dyDescent="0.15">
      <c r="A59" t="s">
        <v>237</v>
      </c>
      <c r="B59" t="s">
        <v>238</v>
      </c>
    </row>
    <row r="60" spans="1:2" x14ac:dyDescent="0.15">
      <c r="A60" t="s">
        <v>239</v>
      </c>
      <c r="B60" t="s">
        <v>240</v>
      </c>
    </row>
    <row r="61" spans="1:2" x14ac:dyDescent="0.15">
      <c r="A61" t="s">
        <v>241</v>
      </c>
      <c r="B61" t="s">
        <v>242</v>
      </c>
    </row>
    <row r="62" spans="1:2" x14ac:dyDescent="0.15">
      <c r="A62" t="s">
        <v>243</v>
      </c>
      <c r="B62" t="s">
        <v>244</v>
      </c>
    </row>
    <row r="63" spans="1:2" x14ac:dyDescent="0.15">
      <c r="A63" t="s">
        <v>245</v>
      </c>
      <c r="B63" t="s">
        <v>246</v>
      </c>
    </row>
    <row r="64" spans="1:2" x14ac:dyDescent="0.15">
      <c r="A64" t="s">
        <v>247</v>
      </c>
      <c r="B64" t="s">
        <v>248</v>
      </c>
    </row>
    <row r="65" spans="1:2" x14ac:dyDescent="0.15">
      <c r="A65" t="s">
        <v>249</v>
      </c>
      <c r="B65" t="s">
        <v>250</v>
      </c>
    </row>
    <row r="66" spans="1:2" x14ac:dyDescent="0.15">
      <c r="A66" t="s">
        <v>251</v>
      </c>
      <c r="B66" t="s">
        <v>252</v>
      </c>
    </row>
    <row r="67" spans="1:2" x14ac:dyDescent="0.15">
      <c r="A67" t="s">
        <v>253</v>
      </c>
      <c r="B67" t="s">
        <v>252</v>
      </c>
    </row>
    <row r="68" spans="1:2" x14ac:dyDescent="0.15">
      <c r="A68" t="s">
        <v>254</v>
      </c>
      <c r="B68" t="s">
        <v>252</v>
      </c>
    </row>
    <row r="69" spans="1:2" x14ac:dyDescent="0.15">
      <c r="A69" t="s">
        <v>255</v>
      </c>
      <c r="B69" t="s">
        <v>252</v>
      </c>
    </row>
    <row r="70" spans="1:2" x14ac:dyDescent="0.15">
      <c r="A70" t="s">
        <v>256</v>
      </c>
      <c r="B70" t="s">
        <v>252</v>
      </c>
    </row>
    <row r="71" spans="1:2" x14ac:dyDescent="0.15">
      <c r="A71" t="s">
        <v>257</v>
      </c>
      <c r="B71" t="s">
        <v>252</v>
      </c>
    </row>
    <row r="72" spans="1:2" x14ac:dyDescent="0.15">
      <c r="A72" t="s">
        <v>258</v>
      </c>
      <c r="B72" t="s">
        <v>252</v>
      </c>
    </row>
    <row r="73" spans="1:2" x14ac:dyDescent="0.15">
      <c r="A73" t="s">
        <v>259</v>
      </c>
      <c r="B73" t="s">
        <v>252</v>
      </c>
    </row>
    <row r="74" spans="1:2" x14ac:dyDescent="0.15">
      <c r="A74" t="s">
        <v>260</v>
      </c>
      <c r="B74" t="s">
        <v>252</v>
      </c>
    </row>
    <row r="75" spans="1:2" x14ac:dyDescent="0.15">
      <c r="A75" t="s">
        <v>261</v>
      </c>
      <c r="B75" t="s">
        <v>252</v>
      </c>
    </row>
    <row r="76" spans="1:2" x14ac:dyDescent="0.15">
      <c r="A76" t="s">
        <v>262</v>
      </c>
      <c r="B76" t="s">
        <v>252</v>
      </c>
    </row>
    <row r="77" spans="1:2" x14ac:dyDescent="0.15">
      <c r="A77" t="s">
        <v>263</v>
      </c>
      <c r="B77" t="s">
        <v>252</v>
      </c>
    </row>
    <row r="78" spans="1:2" x14ac:dyDescent="0.15">
      <c r="A78" t="s">
        <v>264</v>
      </c>
      <c r="B78" t="s">
        <v>252</v>
      </c>
    </row>
    <row r="79" spans="1:2" x14ac:dyDescent="0.15">
      <c r="A79" t="s">
        <v>265</v>
      </c>
      <c r="B79" t="s">
        <v>252</v>
      </c>
    </row>
    <row r="80" spans="1:2" x14ac:dyDescent="0.15">
      <c r="A80" t="s">
        <v>266</v>
      </c>
      <c r="B80" t="s">
        <v>252</v>
      </c>
    </row>
    <row r="81" spans="1:2" x14ac:dyDescent="0.15">
      <c r="A81" t="s">
        <v>267</v>
      </c>
      <c r="B81" t="s">
        <v>252</v>
      </c>
    </row>
    <row r="82" spans="1:2" x14ac:dyDescent="0.15">
      <c r="A82" t="s">
        <v>268</v>
      </c>
      <c r="B82" t="s">
        <v>252</v>
      </c>
    </row>
    <row r="83" spans="1:2" x14ac:dyDescent="0.15">
      <c r="A83" t="s">
        <v>269</v>
      </c>
      <c r="B83" t="s">
        <v>252</v>
      </c>
    </row>
    <row r="84" spans="1:2" x14ac:dyDescent="0.15">
      <c r="A84" t="s">
        <v>270</v>
      </c>
      <c r="B84" t="s">
        <v>252</v>
      </c>
    </row>
    <row r="85" spans="1:2" x14ac:dyDescent="0.15">
      <c r="A85" t="s">
        <v>271</v>
      </c>
      <c r="B85" t="s">
        <v>252</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2025-01-28T00:44:52Z</cp:lastPrinted>
  <dcterms:created xsi:type="dcterms:W3CDTF">2024-12-20T00:45:48Z</dcterms:created>
  <dcterms:modified xsi:type="dcterms:W3CDTF">2025-01-28T00:51:12Z</dcterms:modified>
  <cp:category/>
</cp:coreProperties>
</file>