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X:\3500.上下水道課\010.庶務\050.公営企業会計\011.公営企業経営比較分析表\R5\(2025-01-29_14：24)Fw：_【茨城県市町村課】公営企業（水道事業・下水道事業）に\38_美浦村\"/>
    </mc:Choice>
  </mc:AlternateContent>
  <xr:revisionPtr revIDLastSave="0" documentId="13_ncr:1_{2A9A063F-E88F-47E1-8C42-0B5DAFE05848}" xr6:coauthVersionLast="36" xr6:coauthVersionMax="36" xr10:uidLastSave="{00000000-0000-0000-0000-000000000000}"/>
  <workbookProtection workbookAlgorithmName="SHA-512" workbookHashValue="BzkuI++6Rhxsm4V1lk4ldaypYfLDjiUe9lFxjLhjkIbcfBzWOWt536vYCSaIgHD1tt9KS+EihxUewcsjOiiC5g==" workbookSaltValue="PCIyIFMsHwqZfCWlBZ6z+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W10" i="4"/>
  <c r="P10" i="4"/>
  <c r="B10" i="4"/>
  <c r="BB8" i="4"/>
  <c r="AT8" i="4"/>
  <c r="AD8" i="4"/>
  <c r="W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<sst xmlns="http://schemas.openxmlformats.org/spreadsheetml/2006/main" count="253" uniqueCount="117">
  <si>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</si>
  <si>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</si>
  <si>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</si>
  <si>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</si>
  <si>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</si>
  <si>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</si>
  <si>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</si>
  <si>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</si>
  <si>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</si>
  <si>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</si>
  <si>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</si>
  <si>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</si>
  <si>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</si>
  <si>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</si>
  <si>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</si>
  <si>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</si>
  <si>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</si>
  <si>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</si>
  <si>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</si>
  <si>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</si>
  <si>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</si>
  <si>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</si>
  <si>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</si>
  <si>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</si>
  <si>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</si>
  <si>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</si>
  <si>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</si>
  <si>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</si>
  <si>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</si>
  <si>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</si>
  <si>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</si>
  <si>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</si>
  <si>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</si>
  <si>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</si>
  <si>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</si>
  <si>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</si>
  <si>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</si>
  <si>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</si>
  <si>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</si>
  <si>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</si>
  <si>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</si>
  <si>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</si>
  <si>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</si>
  <si>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</si>
  <si>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</si>
  <si>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</si>
  <si>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</si>
  <si>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</si>
  <si>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</si>
  <si>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</si>
  <si>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</si>
  <si>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</si>
  <si>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</si>
  <si>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</si>
  <si>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</si>
  <si>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</si>
  <si>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</si>
  <si>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</si>
  <si>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</si>
  <si>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</si>
  <si>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</si>
  <si>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</si>
  <si>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</si>
  <si>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</si>
  <si>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</si>
  <si>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</si>
  <si>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</si>
  <si>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</si>
  <si>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</si>
  <si>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</si>
  <si>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</si>
  <si>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</si>
  <si>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</si>
  <si>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</si>
  <si>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</si>
  <si>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</si>
  <si>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</si>
  <si>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</si>
  <si>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</si>
  <si>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</si>
  <si>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</si>
  <si>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</si>
  <si>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</si>
  <si>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</si>
  <si>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</si>
  <si>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</si>
  <si>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</si>
  <si>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</si>
  <si>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</si>
  <si>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</si>
  <si>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</si>
  <si>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</si>
  <si>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</si>
  <si>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</si>
  <si>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</si>
  <si>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</si>
  <si>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</si>
  <si>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</si>
  <si>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</si>
  <si>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</si>
  <si>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</si>
  <si>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</si>
  <si>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</si>
  <si>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</si>
  <si>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</si>
  <si>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</si>
  <si>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</si>
  <si>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</si>
  <si>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</si>
  <si>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</si>
  <si>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</si>
  <si>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</si>
  <si>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</si>
  <si>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</si>
  <si>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phoneticPr fontId="4"/>
  </si>
  <si>
    <t>　今後、人口減少や施設の老朽化が懸念されるなか、安定した健全経営を継続していくには、使用料収入の確保及び効率的な事業の実施並びに維持管理費用等の削減が必要である。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phoneticPr fontId="4"/>
  </si>
  <si>
    <t>①経常収支比率は、100％を下回り、②累積欠損金比率も大幅に伸び196.25％となっている。本村の人口が減少傾向にあるため使用料収入の減収が見込まれる。また、処理施設についても老朽化がみられ修繕費用の増加が見込まれるため、更なる経費節減と使用料収入の確保が必要である。
③流動比率は100％を上回っており、④企業債残高対事業規模比率は類似団体平均値を下回っているが、今後処理設備の更新により地方債残高の増加が見込まれるため、更なる経営改善を図っていく必要がある。
⑤経費回収率は、R05には類似団体平均値を上回っているが、引き続き使用料収入の確保に努めるとともに、汚水処理コストの削減に努める。
⑥汚水処理原価は、類似団体平均値を下回っているが、増加傾向にあり類似団体平均値に近づきつつある。人口減少による水量の減少が見込まれるため、接続率の向上に努める。
⑦施設利用率は、計画人口と現状の人口に乖離があり、類似団体平均値を下回っている。今後は広域化・共同化を進めていくことで、施設利用率の向上を図る。
⑧水洗化率は、類似団体平均値を下回っている。接続支援事業補助金を活用して加入促進に努める。</t>
    <rPh sb="255" eb="25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</si>
</sst>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FEA-423B-82D8-70329D6A12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8FEA-423B-82D8-70329D6A12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42.2</c:v>
                </c:pt>
                <c:pt idx="2">
                  <c:v>43.07</c:v>
                </c:pt>
                <c:pt idx="3">
                  <c:v>40.75</c:v>
                </c:pt>
                <c:pt idx="4">
                  <c:v>38.520000000000003</c:v>
                </c:pt>
              </c:numCache>
            </c:numRef>
          </c:val>
          <c:extLst>
            <c:ext xmlns:c16="http://schemas.microsoft.com/office/drawing/2014/chart" uri="{C3380CC4-5D6E-409C-BE32-E72D297353CC}">
              <c16:uniqueId val="{00000000-0467-412E-B47A-109A0FDFF6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0467-412E-B47A-109A0FDFF6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85.3</c:v>
                </c:pt>
                <c:pt idx="2">
                  <c:v>87.14</c:v>
                </c:pt>
                <c:pt idx="3">
                  <c:v>87.94</c:v>
                </c:pt>
                <c:pt idx="4">
                  <c:v>88.98</c:v>
                </c:pt>
              </c:numCache>
            </c:numRef>
          </c:val>
          <c:extLst>
            <c:ext xmlns:c16="http://schemas.microsoft.com/office/drawing/2014/chart" uri="{C3380CC4-5D6E-409C-BE32-E72D297353CC}">
              <c16:uniqueId val="{00000000-3AE1-4122-B000-C4A883E0E4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3AE1-4122-B000-C4A883E0E4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103.79</c:v>
                </c:pt>
                <c:pt idx="2">
                  <c:v>86.42</c:v>
                </c:pt>
                <c:pt idx="3">
                  <c:v>86.37</c:v>
                </c:pt>
                <c:pt idx="4">
                  <c:v>88.94</c:v>
                </c:pt>
              </c:numCache>
            </c:numRef>
          </c:val>
          <c:extLst>
            <c:ext xmlns:c16="http://schemas.microsoft.com/office/drawing/2014/chart" uri="{C3380CC4-5D6E-409C-BE32-E72D297353CC}">
              <c16:uniqueId val="{00000000-4B71-4910-82B3-4B727C45E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4B71-4910-82B3-4B727C45E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4.0999999999999996</c:v>
                </c:pt>
                <c:pt idx="2">
                  <c:v>4.2699999999999996</c:v>
                </c:pt>
                <c:pt idx="3">
                  <c:v>12</c:v>
                </c:pt>
                <c:pt idx="4">
                  <c:v>15.77</c:v>
                </c:pt>
              </c:numCache>
            </c:numRef>
          </c:val>
          <c:extLst>
            <c:ext xmlns:c16="http://schemas.microsoft.com/office/drawing/2014/chart" uri="{C3380CC4-5D6E-409C-BE32-E72D297353CC}">
              <c16:uniqueId val="{00000000-30D3-41E4-A436-E3F6DDF280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30D3-41E4-A436-E3F6DDF280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EF4-4455-9EE4-BE4AFA953F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EF4-4455-9EE4-BE4AFA953F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81.819999999999993</c:v>
                </c:pt>
                <c:pt idx="3" formatCode="#,##0.00;&quot;△&quot;#,##0.00;&quot;-&quot;">
                  <c:v>145.30000000000001</c:v>
                </c:pt>
                <c:pt idx="4" formatCode="#,##0.00;&quot;△&quot;#,##0.00;&quot;-&quot;">
                  <c:v>196.25</c:v>
                </c:pt>
              </c:numCache>
            </c:numRef>
          </c:val>
          <c:extLst>
            <c:ext xmlns:c16="http://schemas.microsoft.com/office/drawing/2014/chart" uri="{C3380CC4-5D6E-409C-BE32-E72D297353CC}">
              <c16:uniqueId val="{00000000-2ED1-4770-B610-E242F8A39B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2ED1-4770-B610-E242F8A39B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433.18</c:v>
                </c:pt>
                <c:pt idx="2">
                  <c:v>351.77</c:v>
                </c:pt>
                <c:pt idx="3">
                  <c:v>374.32</c:v>
                </c:pt>
                <c:pt idx="4">
                  <c:v>354.46</c:v>
                </c:pt>
              </c:numCache>
            </c:numRef>
          </c:val>
          <c:extLst>
            <c:ext xmlns:c16="http://schemas.microsoft.com/office/drawing/2014/chart" uri="{C3380CC4-5D6E-409C-BE32-E72D297353CC}">
              <c16:uniqueId val="{00000000-1563-412E-8A5B-0AD29C1D96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1563-412E-8A5B-0AD29C1D96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504.7</c:v>
                </c:pt>
                <c:pt idx="2">
                  <c:v>421.29</c:v>
                </c:pt>
                <c:pt idx="3">
                  <c:v>335.14</c:v>
                </c:pt>
                <c:pt idx="4">
                  <c:v>187.02</c:v>
                </c:pt>
              </c:numCache>
            </c:numRef>
          </c:val>
          <c:extLst>
            <c:ext xmlns:c16="http://schemas.microsoft.com/office/drawing/2014/chart" uri="{C3380CC4-5D6E-409C-BE32-E72D297353CC}">
              <c16:uniqueId val="{00000000-4A64-402E-B62B-AFEAC455DD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4A64-402E-B62B-AFEAC455DD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74.53</c:v>
                </c:pt>
                <c:pt idx="2">
                  <c:v>63.5</c:v>
                </c:pt>
                <c:pt idx="3">
                  <c:v>62.4</c:v>
                </c:pt>
                <c:pt idx="4">
                  <c:v>67.430000000000007</c:v>
                </c:pt>
              </c:numCache>
            </c:numRef>
          </c:val>
          <c:extLst>
            <c:ext xmlns:c16="http://schemas.microsoft.com/office/drawing/2014/chart" uri="{C3380CC4-5D6E-409C-BE32-E72D297353CC}">
              <c16:uniqueId val="{00000000-8AD9-4808-8B9A-E501B2073B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8AD9-4808-8B9A-E501B2073B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187.6</c:v>
                </c:pt>
                <c:pt idx="2">
                  <c:v>214.46</c:v>
                </c:pt>
                <c:pt idx="3">
                  <c:v>231.46</c:v>
                </c:pt>
                <c:pt idx="4">
                  <c:v>223.77</c:v>
                </c:pt>
              </c:numCache>
            </c:numRef>
          </c:val>
          <c:extLst>
            <c:ext xmlns:c16="http://schemas.microsoft.com/office/drawing/2014/chart" uri="{C3380CC4-5D6E-409C-BE32-E72D297353CC}">
              <c16:uniqueId val="{00000000-DB09-415E-993F-E2E6421BEC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B09-415E-993F-E2E6421BEC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美浦村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14365</v>
      </c>
      <c r="AM8" s="54"/>
      <c r="AN8" s="54"/>
      <c r="AO8" s="54"/>
      <c r="AP8" s="54"/>
      <c r="AQ8" s="54"/>
      <c r="AR8" s="54"/>
      <c r="AS8" s="54"/>
      <c r="AT8" s="53">
        <f>データ!T6</f>
        <v>66.61</v>
      </c>
      <c r="AU8" s="53"/>
      <c r="AV8" s="53"/>
      <c r="AW8" s="53"/>
      <c r="AX8" s="53"/>
      <c r="AY8" s="53"/>
      <c r="AZ8" s="53"/>
      <c r="BA8" s="53"/>
      <c r="BB8" s="53">
        <f>データ!U6</f>
        <v>215.66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95.76</v>
      </c>
      <c r="J10" s="53"/>
      <c r="K10" s="53"/>
      <c r="L10" s="53"/>
      <c r="M10" s="53"/>
      <c r="N10" s="53"/>
      <c r="O10" s="53"/>
      <c r="P10" s="53">
        <f>データ!P6</f>
        <v>36.42</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5182</v>
      </c>
      <c r="AM10" s="54"/>
      <c r="AN10" s="54"/>
      <c r="AO10" s="54"/>
      <c r="AP10" s="54"/>
      <c r="AQ10" s="54"/>
      <c r="AR10" s="54"/>
      <c r="AS10" s="54"/>
      <c r="AT10" s="53">
        <f>データ!W6</f>
        <v>3.03</v>
      </c>
      <c r="AU10" s="53"/>
      <c r="AV10" s="53"/>
      <c r="AW10" s="53"/>
      <c r="AX10" s="53"/>
      <c r="AY10" s="53"/>
      <c r="AZ10" s="53"/>
      <c r="BA10" s="53"/>
      <c r="BB10" s="53">
        <f>データ!X6</f>
        <v>1710.23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DRx9JYs6SniiGq5wqPXf2p5CiHK+XqW4U37P12Gs5/Bm77Fzhh1c6pzTpUkTeMrpEP5v1ZQOawUxHfQGdZ8+Q==" saltValue="cv4G7l7UeqN5O2lryR5W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84425</v>
      </c>
      <c r="D6" s="19">
        <f t="shared" si="3"/>
        <v>46</v>
      </c>
      <c r="E6" s="19">
        <f t="shared" si="3"/>
        <v>17</v>
      </c>
      <c r="F6" s="19">
        <f t="shared" si="3"/>
        <v>5</v>
      </c>
      <c r="G6" s="19">
        <f t="shared" si="3"/>
        <v>0</v>
      </c>
      <c r="H6" s="19" t="str">
        <f t="shared" si="3"/>
        <v>茨城県　美浦村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95.76</v>
      </c>
      <c r="P6" s="20">
        <f t="shared" si="3"/>
        <v>36.42</v>
      </c>
      <c r="Q6" s="20">
        <f t="shared" si="3"/>
        <v>100</v>
      </c>
      <c r="R6" s="20">
        <f t="shared" si="3"/>
        <v>3300</v>
      </c>
      <c r="S6" s="20">
        <f t="shared" si="3"/>
        <v>14365</v>
      </c>
      <c r="T6" s="20">
        <f t="shared" si="3"/>
        <v>66.61</v>
      </c>
      <c r="U6" s="20">
        <f t="shared" si="3"/>
        <v>215.66</v>
      </c>
      <c r="V6" s="20">
        <f t="shared" si="3"/>
        <v>5182</v>
      </c>
      <c r="W6" s="20">
        <f t="shared" si="3"/>
        <v>3.03</v>
      </c>
      <c r="X6" s="20">
        <f t="shared" si="3"/>
        <v>1710.23</v>
      </c>
      <c r="Y6" s="21" t="str">
        <f>IF(Y7="",NA(),Y7)</f>
        <v>-</v>
      </c>
      <c r="Z6" s="21">
        <f t="shared" ref="Z6:AH6" si="4">IF(Z7="",NA(),Z7)</f>
        <v>103.79</v>
      </c>
      <c r="AA6" s="21">
        <f t="shared" si="4"/>
        <v>86.42</v>
      </c>
      <c r="AB6" s="21">
        <f t="shared" si="4"/>
        <v>86.37</v>
      </c>
      <c r="AC6" s="21">
        <f t="shared" si="4"/>
        <v>88.94</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1">
        <f t="shared" si="5"/>
        <v>81.819999999999993</v>
      </c>
      <c r="AM6" s="21">
        <f t="shared" si="5"/>
        <v>145.30000000000001</v>
      </c>
      <c r="AN6" s="21">
        <f t="shared" si="5"/>
        <v>196.25</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433.18</v>
      </c>
      <c r="AW6" s="21">
        <f t="shared" si="6"/>
        <v>351.77</v>
      </c>
      <c r="AX6" s="21">
        <f t="shared" si="6"/>
        <v>374.32</v>
      </c>
      <c r="AY6" s="21">
        <f t="shared" si="6"/>
        <v>354.46</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504.7</v>
      </c>
      <c r="BH6" s="21">
        <f t="shared" si="7"/>
        <v>421.29</v>
      </c>
      <c r="BI6" s="21">
        <f t="shared" si="7"/>
        <v>335.14</v>
      </c>
      <c r="BJ6" s="21">
        <f t="shared" si="7"/>
        <v>187.02</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74.53</v>
      </c>
      <c r="BS6" s="21">
        <f t="shared" si="8"/>
        <v>63.5</v>
      </c>
      <c r="BT6" s="21">
        <f t="shared" si="8"/>
        <v>62.4</v>
      </c>
      <c r="BU6" s="21">
        <f t="shared" si="8"/>
        <v>67.430000000000007</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187.6</v>
      </c>
      <c r="CD6" s="21">
        <f t="shared" si="9"/>
        <v>214.46</v>
      </c>
      <c r="CE6" s="21">
        <f t="shared" si="9"/>
        <v>231.46</v>
      </c>
      <c r="CF6" s="21">
        <f t="shared" si="9"/>
        <v>223.77</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42.2</v>
      </c>
      <c r="CO6" s="21">
        <f t="shared" si="10"/>
        <v>43.07</v>
      </c>
      <c r="CP6" s="21">
        <f t="shared" si="10"/>
        <v>40.75</v>
      </c>
      <c r="CQ6" s="21">
        <f t="shared" si="10"/>
        <v>38.520000000000003</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85.3</v>
      </c>
      <c r="CZ6" s="21">
        <f t="shared" si="11"/>
        <v>87.14</v>
      </c>
      <c r="DA6" s="21">
        <f t="shared" si="11"/>
        <v>87.94</v>
      </c>
      <c r="DB6" s="21">
        <f t="shared" si="11"/>
        <v>88.98</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4.0999999999999996</v>
      </c>
      <c r="DK6" s="21">
        <f t="shared" si="12"/>
        <v>4.2699999999999996</v>
      </c>
      <c r="DL6" s="21">
        <f t="shared" si="12"/>
        <v>12</v>
      </c>
      <c r="DM6" s="21">
        <f t="shared" si="12"/>
        <v>15.77</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84425</v>
      </c>
      <c r="D7" s="23">
        <v>46</v>
      </c>
      <c r="E7" s="23">
        <v>17</v>
      </c>
      <c r="F7" s="23">
        <v>5</v>
      </c>
      <c r="G7" s="23">
        <v>0</v>
      </c>
      <c r="H7" s="23" t="s">
        <v>96</v>
      </c>
      <c r="I7" s="23" t="s">
        <v>97</v>
      </c>
      <c r="J7" s="23" t="s">
        <v>98</v>
      </c>
      <c r="K7" s="23" t="s">
        <v>99</v>
      </c>
      <c r="L7" s="23" t="s">
        <v>100</v>
      </c>
      <c r="M7" s="23" t="s">
        <v>101</v>
      </c>
      <c r="N7" s="24" t="s">
        <v>102</v>
      </c>
      <c r="O7" s="24">
        <v>95.76</v>
      </c>
      <c r="P7" s="24">
        <v>36.42</v>
      </c>
      <c r="Q7" s="24">
        <v>100</v>
      </c>
      <c r="R7" s="24">
        <v>3300</v>
      </c>
      <c r="S7" s="24">
        <v>14365</v>
      </c>
      <c r="T7" s="24">
        <v>66.61</v>
      </c>
      <c r="U7" s="24">
        <v>215.66</v>
      </c>
      <c r="V7" s="24">
        <v>5182</v>
      </c>
      <c r="W7" s="24">
        <v>3.03</v>
      </c>
      <c r="X7" s="24">
        <v>1710.23</v>
      </c>
      <c r="Y7" s="24" t="s">
        <v>102</v>
      </c>
      <c r="Z7" s="24">
        <v>103.79</v>
      </c>
      <c r="AA7" s="24">
        <v>86.42</v>
      </c>
      <c r="AB7" s="24">
        <v>86.37</v>
      </c>
      <c r="AC7" s="24">
        <v>88.94</v>
      </c>
      <c r="AD7" s="24" t="s">
        <v>102</v>
      </c>
      <c r="AE7" s="24">
        <v>103.09</v>
      </c>
      <c r="AF7" s="24">
        <v>102.11</v>
      </c>
      <c r="AG7" s="24">
        <v>101.91</v>
      </c>
      <c r="AH7" s="24">
        <v>103.07</v>
      </c>
      <c r="AI7" s="24">
        <v>104.44</v>
      </c>
      <c r="AJ7" s="24" t="s">
        <v>102</v>
      </c>
      <c r="AK7" s="24">
        <v>0</v>
      </c>
      <c r="AL7" s="24">
        <v>81.819999999999993</v>
      </c>
      <c r="AM7" s="24">
        <v>145.30000000000001</v>
      </c>
      <c r="AN7" s="24">
        <v>196.25</v>
      </c>
      <c r="AO7" s="24" t="s">
        <v>102</v>
      </c>
      <c r="AP7" s="24">
        <v>101.24</v>
      </c>
      <c r="AQ7" s="24">
        <v>124.9</v>
      </c>
      <c r="AR7" s="24">
        <v>124.8</v>
      </c>
      <c r="AS7" s="24">
        <v>120.64</v>
      </c>
      <c r="AT7" s="24">
        <v>124.06</v>
      </c>
      <c r="AU7" s="24" t="s">
        <v>102</v>
      </c>
      <c r="AV7" s="24">
        <v>433.18</v>
      </c>
      <c r="AW7" s="24">
        <v>351.77</v>
      </c>
      <c r="AX7" s="24">
        <v>374.32</v>
      </c>
      <c r="AY7" s="24">
        <v>354.46</v>
      </c>
      <c r="AZ7" s="24" t="s">
        <v>102</v>
      </c>
      <c r="BA7" s="24">
        <v>37.24</v>
      </c>
      <c r="BB7" s="24">
        <v>33.58</v>
      </c>
      <c r="BC7" s="24">
        <v>35.42</v>
      </c>
      <c r="BD7" s="24">
        <v>39.82</v>
      </c>
      <c r="BE7" s="24">
        <v>42.02</v>
      </c>
      <c r="BF7" s="24" t="s">
        <v>102</v>
      </c>
      <c r="BG7" s="24">
        <v>504.7</v>
      </c>
      <c r="BH7" s="24">
        <v>421.29</v>
      </c>
      <c r="BI7" s="24">
        <v>335.14</v>
      </c>
      <c r="BJ7" s="24">
        <v>187.02</v>
      </c>
      <c r="BK7" s="24" t="s">
        <v>102</v>
      </c>
      <c r="BL7" s="24">
        <v>783.8</v>
      </c>
      <c r="BM7" s="24">
        <v>778.81</v>
      </c>
      <c r="BN7" s="24">
        <v>718.49</v>
      </c>
      <c r="BO7" s="24">
        <v>743.31</v>
      </c>
      <c r="BP7" s="24">
        <v>785.1</v>
      </c>
      <c r="BQ7" s="24" t="s">
        <v>102</v>
      </c>
      <c r="BR7" s="24">
        <v>74.53</v>
      </c>
      <c r="BS7" s="24">
        <v>63.5</v>
      </c>
      <c r="BT7" s="24">
        <v>62.4</v>
      </c>
      <c r="BU7" s="24">
        <v>67.430000000000007</v>
      </c>
      <c r="BV7" s="24" t="s">
        <v>102</v>
      </c>
      <c r="BW7" s="24">
        <v>68.11</v>
      </c>
      <c r="BX7" s="24">
        <v>67.23</v>
      </c>
      <c r="BY7" s="24">
        <v>61.82</v>
      </c>
      <c r="BZ7" s="24">
        <v>61.15</v>
      </c>
      <c r="CA7" s="24">
        <v>56.93</v>
      </c>
      <c r="CB7" s="24" t="s">
        <v>102</v>
      </c>
      <c r="CC7" s="24">
        <v>187.6</v>
      </c>
      <c r="CD7" s="24">
        <v>214.46</v>
      </c>
      <c r="CE7" s="24">
        <v>231.46</v>
      </c>
      <c r="CF7" s="24">
        <v>223.77</v>
      </c>
      <c r="CG7" s="24" t="s">
        <v>102</v>
      </c>
      <c r="CH7" s="24">
        <v>222.41</v>
      </c>
      <c r="CI7" s="24">
        <v>228.21</v>
      </c>
      <c r="CJ7" s="24">
        <v>246.9</v>
      </c>
      <c r="CK7" s="24">
        <v>250.43</v>
      </c>
      <c r="CL7" s="24">
        <v>271.14999999999998</v>
      </c>
      <c r="CM7" s="24" t="s">
        <v>102</v>
      </c>
      <c r="CN7" s="24">
        <v>42.2</v>
      </c>
      <c r="CO7" s="24">
        <v>43.07</v>
      </c>
      <c r="CP7" s="24">
        <v>40.75</v>
      </c>
      <c r="CQ7" s="24">
        <v>38.520000000000003</v>
      </c>
      <c r="CR7" s="24" t="s">
        <v>102</v>
      </c>
      <c r="CS7" s="24">
        <v>55.26</v>
      </c>
      <c r="CT7" s="24">
        <v>54.54</v>
      </c>
      <c r="CU7" s="24">
        <v>52.9</v>
      </c>
      <c r="CV7" s="24">
        <v>52.63</v>
      </c>
      <c r="CW7" s="24">
        <v>49.87</v>
      </c>
      <c r="CX7" s="24" t="s">
        <v>102</v>
      </c>
      <c r="CY7" s="24">
        <v>85.3</v>
      </c>
      <c r="CZ7" s="24">
        <v>87.14</v>
      </c>
      <c r="DA7" s="24">
        <v>87.94</v>
      </c>
      <c r="DB7" s="24">
        <v>88.98</v>
      </c>
      <c r="DC7" s="24" t="s">
        <v>102</v>
      </c>
      <c r="DD7" s="24">
        <v>90.52</v>
      </c>
      <c r="DE7" s="24">
        <v>90.3</v>
      </c>
      <c r="DF7" s="24">
        <v>90.3</v>
      </c>
      <c r="DG7" s="24">
        <v>90.32</v>
      </c>
      <c r="DH7" s="24">
        <v>87.54</v>
      </c>
      <c r="DI7" s="24" t="s">
        <v>102</v>
      </c>
      <c r="DJ7" s="24">
        <v>4.0999999999999996</v>
      </c>
      <c r="DK7" s="24">
        <v>4.2699999999999996</v>
      </c>
      <c r="DL7" s="24">
        <v>12</v>
      </c>
      <c r="DM7" s="24">
        <v>15.77</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小泉裕暉</cp:lastModifiedBy>
  <dcterms:created xsi:type="dcterms:W3CDTF">2025-01-24T07:16:23Z</dcterms:created>
  <dcterms:modified xsi:type="dcterms:W3CDTF">2025-01-29T06:34:18Z</dcterms:modified>
  <cp:category/>
</cp:coreProperties>
</file>