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mc:AlternateContent xmlns:mc="http://schemas.openxmlformats.org/markup-compatibility/2006">
    <mc:Choice Requires="x15">
      <x15ac:absPath xmlns:x15ac="http://schemas.microsoft.com/office/spreadsheetml/2010/11/ac" url="X:\1200.企画財政課\100.決算書類\061_財政状況資料集\令和4年度\03 回答\二回目\"/>
    </mc:Choice>
  </mc:AlternateContent>
  <xr:revisionPtr revIDLastSave="0" documentId="13_ncr:1_{5C5DFF20-E335-40B9-9CB7-2723EDDBAAD4}" xr6:coauthVersionLast="36" xr6:coauthVersionMax="36" xr10:uidLastSave="{00000000-0000-0000-0000-000000000000}"/>
  <bookViews>
    <workbookView xWindow="0" yWindow="0" windowWidth="28800" windowHeight="12240" tabRatio="778"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CO35" i="10"/>
  <c r="BE35" i="10"/>
  <c r="C35" i="10"/>
  <c r="CO34" i="10"/>
  <c r="BW34" i="10"/>
  <c r="BW35" i="10" s="1"/>
  <c r="BW36" i="10" s="1"/>
  <c r="BW37" i="10" s="1"/>
  <c r="BW38" i="10" s="1"/>
  <c r="BW39" i="10" s="1"/>
  <c r="BW40" i="10" s="1"/>
  <c r="BW41" i="10" s="1"/>
  <c r="BE34" i="10"/>
  <c r="U34" i="10"/>
  <c r="C34" i="10"/>
  <c r="AM34" i="10" l="1"/>
  <c r="AM35" i="10" s="1"/>
  <c r="AM36" i="10" s="1"/>
  <c r="U35" i="10"/>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<sst xmlns="http://schemas.openxmlformats.org/spreadsheetml/2006/main" count="1168" uniqueCount="606">
  <si>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</si>
  <si>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</si>
  <si>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</si>
  <si>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</si>
  <si>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</si>
  <si>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</si>
  <si>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</si>
  <si>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</si>
  <si>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</si>
  <si>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</si>
  <si>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</si>
  <si>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</si>
  <si>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</si>
  <si>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</si>
  <si>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</si>
  <si>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</si>
  <si>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</si>
  <si>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</si>
  <si>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</si>
  <si>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</si>
  <si>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</si>
  <si>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</si>
  <si>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</si>
  <si>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</si>
  <si>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</si>
  <si>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</si>
  <si>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</si>
  <si>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</si>
  <si>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</si>
  <si>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</si>
  <si>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</si>
  <si>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</si>
  <si>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</si>
  <si>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</si>
  <si>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</si>
  <si>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</si>
  <si>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</si>
  <si>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</si>
  <si>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</si>
  <si>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</si>
  <si>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</si>
  <si>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</si>
  <si>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</si>
  <si>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</si>
  <si>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</si>
  <si>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</si>
  <si>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</si>
  <si>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</si>
  <si>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</si>
  <si>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</si>
  <si>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</si>
  <si>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</si>
  <si>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</si>
  <si>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</si>
  <si>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</si>
  <si>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</si>
  <si>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</si>
  <si>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</si>
  <si>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</si>
  <si>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</si>
  <si>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</si>
  <si>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</si>
  <si>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</si>
  <si>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</si>
  <si>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</si>
  <si>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</si>
  <si>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</si>
  <si>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</si>
  <si>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</si>
  <si>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</si>
  <si>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</si>
  <si>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</si>
  <si>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</si>
  <si>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</si>
  <si>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</si>
  <si>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</si>
  <si>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</si>
  <si>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</si>
  <si>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</si>
  <si>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</si>
  <si>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</si>
  <si>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</si>
  <si>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</si>
  <si>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</si>
  <si>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</si>
  <si>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</si>
  <si>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</si>
  <si>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Ⅲ－２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</si>
  <si>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</si>
  <si>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</si>
  <si>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</si>
  <si>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</si>
  <si>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</si>
  <si>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</si>
  <si>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</si>
  <si>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</si>
  <si>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</si>
  <si>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</si>
  <si>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</si>
  <si>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</si>
  <si>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美浦村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</si>
  <si>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</si>
  <si>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</si>
  <si>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</si>
  <si>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</si>
  <si>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</si>
  <si>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</si>
  <si>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</si>
  <si>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</si>
  <si>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</si>
  <si>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</si>
  <si>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</si>
  <si>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</si>
  <si>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</si>
  <si>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</si>
  <si>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</si>
  <si>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</si>
  <si>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</si>
  <si>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</si>
  <si>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</si>
  <si>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</si>
  <si>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</si>
  <si>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</si>
  <si>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</si>
  <si>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</si>
  <si>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</si>
  <si>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</si>
  <si>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</si>
  <si>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</si>
  <si>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</si>
  <si>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</si>
  <si>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</si>
  <si>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</si>
  <si>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</si>
  <si>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</si>
  <si>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</si>
  <si>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</si>
  <si>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</si>
  <si>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</si>
  <si>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</si>
  <si>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</si>
  <si>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</si>
  <si>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</si>
  <si>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</si>
  <si>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</si>
  <si>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</si>
  <si>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</si>
  <si>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</si>
  <si>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</si>
  <si>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</si>
  <si>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</si>
  <si>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</si>
  <si>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</si>
  <si>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</si>
  <si>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</si>
  <si>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</si>
  <si>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</si>
  <si>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</si>
  <si>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</si>
  <si>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</si>
  <si>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</si>
  <si>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</si>
  <si>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</si>
  <si>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</si>
  <si>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</si>
  <si>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</si>
  <si>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</si>
  <si>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</si>
  <si>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</si>
  <si>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</si>
  <si>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</si>
  <si>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</si>
  <si>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</si>
  <si>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</si>
  <si>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</si>
  <si>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</si>
  <si>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</si>
  <si>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</si>
  <si>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</si>
  <si>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</si>
  <si>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</si>
  <si>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</si>
  <si>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</si>
  <si>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</si>
  <si>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</si>
  <si>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</si>
  <si>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</si>
  <si>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</si>
  <si>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</si>
  <si>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</si>
  <si>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</si>
  <si>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</si>
  <si>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</si>
  <si>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</si>
  <si>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</si>
  <si>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</si>
  <si>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</si>
  <si>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</si>
  <si>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</si>
  <si>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</si>
  <si>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</si>
  <si>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</si>
  <si>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</si>
  <si>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</si>
  <si>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</si>
  <si>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</si>
  <si>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</si>
  <si>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</si>
  <si>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</si>
  <si>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</si>
  <si>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</si>
  <si>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</si>
  <si>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</si>
  <si>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</si>
  <si>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</si>
  <si>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</si>
  <si>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茨城県美浦村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</si>
  <si>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</si>
  <si>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</si>
  <si>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</si>
  <si>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</si>
  <si>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</si>
  <si>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</si>
  <si>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</si>
  <si>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</si>
  <si>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</si>
  <si>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</si>
  <si>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</si>
  <si>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</si>
  <si>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</si>
  <si>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</si>
  <si>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</si>
  <si>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</si>
  <si>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</si>
  <si>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</si>
  <si>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</si>
  <si>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</si>
  <si>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</si>
  <si>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</si>
  <si>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</si>
  <si>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</si>
  <si>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</si>
  <si>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</si>
  <si>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</si>
  <si>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</si>
  <si>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</si>
  <si>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</si>
  <si>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</si>
  <si>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</si>
  <si>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</si>
  <si>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</si>
  <si>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</si>
  <si>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</si>
  <si>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</si>
  <si>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</si>
  <si>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</si>
  <si>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</si>
  <si>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</si>
  <si>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</si>
  <si>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</si>
  <si>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</si>
  <si>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</si>
  <si>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</si>
  <si>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</si>
  <si>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</si>
  <si>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</si>
  <si>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</si>
  <si>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</si>
  <si>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</si>
  <si>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</si>
  <si>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</si>
  <si>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</si>
  <si>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</si>
  <si>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</si>
  <si>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</si>
  <si>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</si>
  <si>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</si>
  <si>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</si>
  <si>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</si>
  <si>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</si>
  <si>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</si>
  <si>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</si>
  <si>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</si>
  <si>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</si>
  <si>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</si>
  <si>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</si>
  <si>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</si>
  <si>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</si>
  <si>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</si>
  <si>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</si>
  <si>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</si>
  <si>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</si>
  <si>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</si>
  <si>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</si>
  <si>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</si>
  <si>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</si>
  <si>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</si>
  <si>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</si>
  <si>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</si>
  <si>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</si>
  <si>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</si>
  <si>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</si>
  <si>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</si>
  <si>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</si>
  <si>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</si>
  <si>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</si>
  <si>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</si>
  <si>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</si>
  <si>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</si>
  <si>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</si>
  <si>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</si>
  <si>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</si>
  <si>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</si>
  <si>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</si>
  <si>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</si>
  <si>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</si>
  <si>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</si>
  <si>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</si>
  <si>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</si>
  <si>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</si>
  <si>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</si>
  <si>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</si>
  <si>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</si>
  <si>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</si>
  <si>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</si>
  <si>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</si>
  <si>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</si>
  <si>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</si>
  <si>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</si>
  <si>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</si>
  <si>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</si>
  <si>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</si>
  <si>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</si>
  <si>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</si>
  <si>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</si>
  <si>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</si>
  <si>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</si>
  <si>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</si>
  <si>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</si>
  <si>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</si>
  <si>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</si>
  <si>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</si>
  <si>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</si>
  <si>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</si>
  <si>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</si>
  <si>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</si>
  <si>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</si>
  <si>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</si>
  <si>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</si>
  <si>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</si>
  <si>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</si>
  <si>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</si>
  <si>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</si>
  <si>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</si>
  <si>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</si>
  <si>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</si>
  <si>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</si>
  <si>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</si>
  <si>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</si>
  <si>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</si>
  <si>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</si>
  <si>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</si>
  <si>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</si>
  <si>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</si>
  <si>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</si>
  <si>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</si>
  <si>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</si>
  <si>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</si>
  <si>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茨城県美浦村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</si>
  <si>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</si>
  <si>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</si>
  <si>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</si>
  <si>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</si>
  <si>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</si>
  <si>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</si>
  <si>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</si>
  <si>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</si>
  <si>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</si>
  <si>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</si>
  <si>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</si>
  <si>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</si>
  <si>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</si>
  <si>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</si>
  <si>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</si>
  <si>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</si>
  <si>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</si>
  <si>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</si>
  <si>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</si>
  <si>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</si>
  <si>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</si>
  <si>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</si>
  <si>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</si>
  <si>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</si>
  <si>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</si>
  <si>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</si>
  <si>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</si>
  <si>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</si>
  <si>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</si>
  <si>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</si>
  <si>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</si>
  <si>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</si>
  <si>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</si>
  <si>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</si>
  <si>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</si>
  <si>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</si>
  <si>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</si>
  <si>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</si>
  <si>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</si>
  <si>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電気事業会計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</si>
  <si>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</si>
  <si>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</si>
  <si>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</si>
  <si>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</si>
  <si>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</si>
  <si>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</si>
  <si>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</si>
  <si>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</si>
  <si>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</si>
  <si>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</si>
  <si>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</si>
  <si>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</si>
  <si>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</si>
  <si>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</si>
  <si>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</si>
  <si>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</si>
  <si>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</si>
  <si>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</si>
  <si>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</si>
  <si>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</si>
  <si>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</si>
  <si>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</si>
  <si>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</si>
  <si>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</si>
  <si>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</si>
  <si>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</si>
  <si>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</si>
  <si>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</si>
  <si>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</si>
  <si>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</si>
  <si>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</si>
  <si>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</si>
  <si>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</si>
  <si>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</si>
  <si>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</si>
  <si>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</si>
  <si>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</si>
  <si>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</si>
  <si>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</si>
  <si>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</si>
  <si>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</si>
  <si>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</si>
  <si>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</si>
  <si>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</si>
  <si>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</si>
  <si>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</si>
  <si>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</si>
  <si>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</si>
  <si>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</si>
  <si>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</si>
  <si>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</si>
  <si>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</si>
  <si>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</si>
  <si>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</si>
  <si>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</si>
  <si>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</si>
  <si>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</si>
  <si>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</si>
  <si>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</si>
  <si>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</si>
  <si>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</si>
  <si>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</si>
  <si>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</si>
  <si>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</si>
  <si>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</si>
  <si>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</si>
  <si>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</si>
  <si>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</si>
  <si>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</si>
  <si>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</si>
  <si>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</si>
  <si>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</si>
  <si>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</si>
  <si>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</si>
  <si>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</si>
  <si>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</si>
  <si>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</si>
  <si>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</si>
  <si>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</si>
  <si>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</si>
  <si>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</si>
  <si>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</si>
  <si>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</si>
  <si>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</si>
  <si>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</si>
  <si>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</si>
  <si>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</si>
  <si>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</si>
  <si>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</si>
  <si>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</si>
  <si>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</si>
  <si>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</si>
  <si>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</si>
  <si>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</si>
  <si>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</si>
  <si>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</si>
  <si>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</si>
  <si>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</si>
  <si>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</si>
  <si>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</si>
  <si>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</si>
  <si>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</si>
  <si>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</si>
  <si>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</si>
  <si>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</si>
  <si>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</si>
  <si>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</si>
  <si>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</si>
  <si>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</si>
  <si>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</si>
  <si>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</si>
  <si>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</si>
  <si>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</si>
  <si>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</si>
  <si>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</si>
  <si>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</si>
  <si>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</si>
  <si>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</si>
  <si>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</si>
  <si>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</si>
  <si>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</si>
  <si>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</si>
  <si>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</si>
  <si>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</si>
  <si>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</si>
  <si>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</si>
  <si>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</si>
  <si>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</si>
  <si>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</si>
  <si>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</si>
  <si>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</si>
  <si>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</si>
  <si>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</si>
  <si>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</si>
  <si>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</si>
  <si>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</si>
  <si>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</si>
  <si>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</si>
  <si>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</si>
  <si>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</si>
  <si>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</si>
  <si>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</si>
  <si>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</si>
  <si>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</si>
  <si>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</si>
  <si>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</si>
  <si>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</si>
  <si>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</si>
  <si>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</si>
  <si>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</si>
  <si>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</si>
  <si>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</si>
  <si>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</si>
  <si>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</si>
  <si>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</si>
  <si>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</si>
  <si>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</si>
  <si>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</si>
  <si>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2.07</t>
  </si>
  <si>
    <t>水道事業会計</t>
  </si>
  <si>
    <t>下水道事業会計</t>
  </si>
  <si>
    <t>一般会計</t>
  </si>
  <si>
    <t>電気事業会計</t>
  </si>
  <si>
    <t>介護保険特別会計</t>
  </si>
  <si>
    <t>国民健康保険特別会計</t>
  </si>
  <si>
    <t>後期高齢者医療特別会計</t>
  </si>
  <si>
    <t>その他会計（赤字）</t>
  </si>
  <si>
    <t>その他会計（黒字）</t>
  </si>
  <si>
    <t>H30</t>
    <phoneticPr fontId="5"/>
  </si>
  <si>
    <t>R01</t>
    <phoneticPr fontId="5"/>
  </si>
  <si>
    <t>R02</t>
    <phoneticPr fontId="5"/>
  </si>
  <si>
    <t>R03</t>
    <phoneticPr fontId="5"/>
  </si>
  <si>
    <t>R04</t>
    <phoneticPr fontId="5"/>
  </si>
  <si>
    <t>稲敷地方広域市町村圏事務組合(一般会計)</t>
  </si>
  <si>
    <t>龍ケ崎地方衛生組合</t>
  </si>
  <si>
    <t>江戸崎地方衛生土木組合</t>
  </si>
  <si>
    <t>茨城県市町村総合事務組合(一般会計)</t>
  </si>
  <si>
    <t>茨城県市町村総合事務組合(県民交通災害共済事業特別会計)</t>
    <phoneticPr fontId="2"/>
  </si>
  <si>
    <t>茨城租税債権管理機構</t>
  </si>
  <si>
    <t>茨城県後期高齢者医療広域連合(一般会計)</t>
  </si>
  <si>
    <t>茨城県後期高齢者医療広域連合(後期高齢医療特別会計)</t>
  </si>
  <si>
    <t>学校施設建設基金</t>
    <rPh sb="0" eb="2">
      <t>ガッコウ</t>
    </rPh>
    <rPh sb="2" eb="4">
      <t>シセツ</t>
    </rPh>
    <rPh sb="4" eb="6">
      <t>ケンセツ</t>
    </rPh>
    <rPh sb="6" eb="8">
      <t>キキン</t>
    </rPh>
    <phoneticPr fontId="5"/>
  </si>
  <si>
    <t>地域福祉基金</t>
    <rPh sb="0" eb="2">
      <t>チイキ</t>
    </rPh>
    <rPh sb="2" eb="4">
      <t>フクシ</t>
    </rPh>
    <rPh sb="4" eb="6">
      <t>キキン</t>
    </rPh>
    <phoneticPr fontId="2"/>
  </si>
  <si>
    <t>公共公益施設整備基金</t>
    <rPh sb="0" eb="2">
      <t>コウキョウ</t>
    </rPh>
    <rPh sb="2" eb="4">
      <t>コウエキ</t>
    </rPh>
    <rPh sb="4" eb="6">
      <t>シセツ</t>
    </rPh>
    <rPh sb="6" eb="8">
      <t>セイビ</t>
    </rPh>
    <rPh sb="8" eb="10">
      <t>キキン</t>
    </rPh>
    <phoneticPr fontId="2"/>
  </si>
  <si>
    <t>陸平基金</t>
    <rPh sb="0" eb="1">
      <t>リク</t>
    </rPh>
    <rPh sb="1" eb="2">
      <t>ヒラ</t>
    </rPh>
    <rPh sb="2" eb="4">
      <t>キキン</t>
    </rPh>
    <phoneticPr fontId="2"/>
  </si>
  <si>
    <t>ふるさと応援基金</t>
    <rPh sb="4" eb="6">
      <t>オウエン</t>
    </rPh>
    <rPh sb="6" eb="8">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</si>
  <si>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</si>
  <si>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</si>
  <si>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</si>
  <si>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</si>
  <si>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</si>
  <si>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</si>
  <si>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</si>
  <si>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</si>
  <si>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</si>
  <si>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実質公債費比率は、類似団体と比較して低い水準にあるが、上昇傾向にある。これは、一般会計の臨時財政対策債、緊急防災・減災事業債等の元金償還開始や、臨時財政対策債発行可能額の減少等が要因となっている。
　今後は、令和５～６年度に統合小学校建設事業を予定しており、起債残高の増加による将来負担比率の悪化、元金償還開始による実質公債費比率の悪化が見込まれる。事業の緊急性や優先順位を見極めながら行い、基金残高の動向も踏まえ、公債費の適正化に取り組んでいく必要がある。</t>
    <rPh sb="1" eb="3">
      <t>ジッシツ</t>
    </rPh>
    <rPh sb="3" eb="6">
      <t>コウサイヒ</t>
    </rPh>
    <rPh sb="6" eb="8">
      <t>ヒリツ</t>
    </rPh>
    <rPh sb="10" eb="12">
      <t>ルイジ</t>
    </rPh>
    <rPh sb="12" eb="14">
      <t>ダンタイ</t>
    </rPh>
    <rPh sb="15" eb="17">
      <t>ヒカク</t>
    </rPh>
    <rPh sb="19" eb="20">
      <t>ヒク</t>
    </rPh>
    <rPh sb="21" eb="23">
      <t>スイジュン</t>
    </rPh>
    <rPh sb="28" eb="30">
      <t>ジョウショウ</t>
    </rPh>
    <rPh sb="30" eb="32">
      <t>ケイコウ</t>
    </rPh>
    <rPh sb="40" eb="42">
      <t>イッパン</t>
    </rPh>
    <rPh sb="42" eb="44">
      <t>カイケイ</t>
    </rPh>
    <rPh sb="45" eb="47">
      <t>リンジ</t>
    </rPh>
    <rPh sb="47" eb="49">
      <t>ザイセイ</t>
    </rPh>
    <rPh sb="49" eb="51">
      <t>タイサク</t>
    </rPh>
    <rPh sb="51" eb="52">
      <t>サイ</t>
    </rPh>
    <rPh sb="53" eb="55">
      <t>キンキュウ</t>
    </rPh>
    <rPh sb="55" eb="57">
      <t>ボウサイ</t>
    </rPh>
    <rPh sb="58" eb="60">
      <t>ゲンサイ</t>
    </rPh>
    <rPh sb="60" eb="62">
      <t>ジギョウ</t>
    </rPh>
    <rPh sb="62" eb="63">
      <t>サイ</t>
    </rPh>
    <rPh sb="63" eb="64">
      <t>トウ</t>
    </rPh>
    <rPh sb="65" eb="67">
      <t>ガンキン</t>
    </rPh>
    <rPh sb="67" eb="69">
      <t>ショウカン</t>
    </rPh>
    <rPh sb="69" eb="71">
      <t>カイシ</t>
    </rPh>
    <rPh sb="73" eb="75">
      <t>リンジ</t>
    </rPh>
    <rPh sb="75" eb="77">
      <t>ザイセイ</t>
    </rPh>
    <rPh sb="77" eb="79">
      <t>タイサク</t>
    </rPh>
    <rPh sb="79" eb="80">
      <t>サイ</t>
    </rPh>
    <rPh sb="80" eb="82">
      <t>ハッコウ</t>
    </rPh>
    <rPh sb="82" eb="85">
      <t>カノウガク</t>
    </rPh>
    <rPh sb="86" eb="88">
      <t>ゲンショウ</t>
    </rPh>
    <rPh sb="88" eb="89">
      <t>トウ</t>
    </rPh>
    <rPh sb="90" eb="92">
      <t>ヨウイン</t>
    </rPh>
    <rPh sb="130" eb="132">
      <t>キサイ</t>
    </rPh>
    <rPh sb="132" eb="134">
      <t>ザンダカ</t>
    </rPh>
    <rPh sb="135" eb="137">
      <t>ゾウカ</t>
    </rPh>
    <rPh sb="140" eb="142">
      <t>ショウライ</t>
    </rPh>
    <rPh sb="142" eb="144">
      <t>フタン</t>
    </rPh>
    <rPh sb="144" eb="146">
      <t>ヒリツ</t>
    </rPh>
    <rPh sb="147" eb="149">
      <t>アッカ</t>
    </rPh>
    <rPh sb="150" eb="152">
      <t>ガンキン</t>
    </rPh>
    <rPh sb="152" eb="154">
      <t>ショウカン</t>
    </rPh>
    <rPh sb="154" eb="156">
      <t>カイシ</t>
    </rPh>
    <rPh sb="159" eb="161">
      <t>ジッシツ</t>
    </rPh>
    <rPh sb="161" eb="164">
      <t>コウサイヒ</t>
    </rPh>
    <rPh sb="164" eb="166">
      <t>ヒリツ</t>
    </rPh>
    <rPh sb="167" eb="169">
      <t>アッカ</t>
    </rPh>
    <rPh sb="170" eb="172">
      <t>ミコ</t>
    </rPh>
    <rPh sb="176" eb="178">
      <t>ジギョウ</t>
    </rPh>
    <rPh sb="179" eb="182">
      <t>キンキュウセイ</t>
    </rPh>
    <rPh sb="183" eb="185">
      <t>ユウセン</t>
    </rPh>
    <rPh sb="185" eb="187">
      <t>ジュンイ</t>
    </rPh>
    <rPh sb="188" eb="190">
      <t>ミキワ</t>
    </rPh>
    <rPh sb="194" eb="195">
      <t>オコナ</t>
    </rPh>
    <rPh sb="197" eb="199">
      <t>キキン</t>
    </rPh>
    <rPh sb="199" eb="201">
      <t>ザンダカ</t>
    </rPh>
    <rPh sb="202" eb="204">
      <t>ドウコウ</t>
    </rPh>
    <rPh sb="205" eb="206">
      <t>フ</t>
    </rPh>
    <rPh sb="209" eb="212">
      <t>コウサイヒ</t>
    </rPh>
    <rPh sb="213" eb="216">
      <t>テキセイカ</t>
    </rPh>
    <rPh sb="217" eb="218">
      <t>ト</t>
    </rPh>
    <rPh sb="219" eb="220">
      <t>ク</t>
    </rPh>
    <rPh sb="224" eb="226">
      <t>ヒツヨウ</t>
    </rPh>
    <phoneticPr fontId="5"/>
  </si>
  <si>
    <t>　　有形固定資産減価償却率は、前年度比1.6ポイント増の63.4％となり、類似団体平均を0.6ポイント上回っているが、ほぼ同水準となっている。一方、将来負担比率は、財政調整基金等の積立による充当可能基金残高の増等の理由により、前年度比10.3ポイント減の56.2％に数値改善したが、なお類似団体比で56.2ポイント上回っている。
　今後は、令和５～６年度に統合小学校建設事業を予定しており、地方債残高の増による将来負担比率の悪化が見込まれるため、公共施設等の更新需要に備えるための財源確保が肝要である。また、有形固定資産減価償却率は上昇傾向にあり、昭和50年代に建設された小学校三校の校舎の減価償却が進んでいること等が要因であるが、当該統合小学校建設により廃校となるため、跡地の利活用を進めるなど、既存施設の統廃合・複合化を推進する。</t>
    <rPh sb="2" eb="4">
      <t>ユウケイ</t>
    </rPh>
    <rPh sb="4" eb="6">
      <t>コテイ</t>
    </rPh>
    <rPh sb="6" eb="8">
      <t>シサン</t>
    </rPh>
    <rPh sb="8" eb="10">
      <t>ゲンカ</t>
    </rPh>
    <rPh sb="10" eb="12">
      <t>ショウキャク</t>
    </rPh>
    <rPh sb="12" eb="13">
      <t>リツ</t>
    </rPh>
    <rPh sb="15" eb="19">
      <t>ゼンネンドヒ</t>
    </rPh>
    <rPh sb="26" eb="27">
      <t>ゾウ</t>
    </rPh>
    <rPh sb="37" eb="39">
      <t>ルイジ</t>
    </rPh>
    <rPh sb="39" eb="41">
      <t>ダンタイ</t>
    </rPh>
    <rPh sb="41" eb="43">
      <t>ヘイキン</t>
    </rPh>
    <rPh sb="51" eb="53">
      <t>ウワマワ</t>
    </rPh>
    <rPh sb="61" eb="64">
      <t>ドウスイジュン</t>
    </rPh>
    <rPh sb="71" eb="73">
      <t>イッポウ</t>
    </rPh>
    <rPh sb="74" eb="76">
      <t>ショウライ</t>
    </rPh>
    <rPh sb="76" eb="78">
      <t>フタン</t>
    </rPh>
    <rPh sb="78" eb="80">
      <t>ヒリツ</t>
    </rPh>
    <rPh sb="82" eb="84">
      <t>ザイセイ</t>
    </rPh>
    <rPh sb="84" eb="86">
      <t>チョウセイ</t>
    </rPh>
    <rPh sb="86" eb="88">
      <t>キキン</t>
    </rPh>
    <rPh sb="88" eb="89">
      <t>トウ</t>
    </rPh>
    <rPh sb="90" eb="92">
      <t>ツミタテ</t>
    </rPh>
    <rPh sb="95" eb="97">
      <t>ジュウトウ</t>
    </rPh>
    <rPh sb="97" eb="99">
      <t>カノウ</t>
    </rPh>
    <rPh sb="99" eb="101">
      <t>キキン</t>
    </rPh>
    <rPh sb="101" eb="103">
      <t>ザンダカ</t>
    </rPh>
    <rPh sb="104" eb="105">
      <t>ゾウ</t>
    </rPh>
    <rPh sb="105" eb="106">
      <t>トウ</t>
    </rPh>
    <rPh sb="107" eb="109">
      <t>リユウ</t>
    </rPh>
    <rPh sb="113" eb="117">
      <t>ゼンネンドヒ</t>
    </rPh>
    <rPh sb="125" eb="126">
      <t>ゲン</t>
    </rPh>
    <rPh sb="133" eb="135">
      <t>スウチ</t>
    </rPh>
    <rPh sb="135" eb="137">
      <t>カイゼン</t>
    </rPh>
    <rPh sb="143" eb="145">
      <t>ルイジ</t>
    </rPh>
    <rPh sb="145" eb="147">
      <t>ダンタイ</t>
    </rPh>
    <rPh sb="147" eb="148">
      <t>ヒ</t>
    </rPh>
    <rPh sb="157" eb="159">
      <t>ウワマワ</t>
    </rPh>
    <rPh sb="166" eb="168">
      <t>コンゴ</t>
    </rPh>
    <rPh sb="170" eb="172">
      <t>レイワ</t>
    </rPh>
    <rPh sb="175" eb="177">
      <t>ネンド</t>
    </rPh>
    <rPh sb="178" eb="180">
      <t>トウゴウ</t>
    </rPh>
    <rPh sb="180" eb="183">
      <t>ショウガッコウ</t>
    </rPh>
    <rPh sb="183" eb="185">
      <t>ケンセツ</t>
    </rPh>
    <rPh sb="185" eb="187">
      <t>ジギョウ</t>
    </rPh>
    <rPh sb="188" eb="190">
      <t>ヨテイ</t>
    </rPh>
    <rPh sb="195" eb="198">
      <t>チホウサイ</t>
    </rPh>
    <rPh sb="198" eb="200">
      <t>ザンダカ</t>
    </rPh>
    <rPh sb="201" eb="202">
      <t>ゾウ</t>
    </rPh>
    <rPh sb="205" eb="207">
      <t>ショウライ</t>
    </rPh>
    <rPh sb="207" eb="209">
      <t>フタン</t>
    </rPh>
    <rPh sb="209" eb="211">
      <t>ヒリツ</t>
    </rPh>
    <rPh sb="212" eb="214">
      <t>アッカ</t>
    </rPh>
    <rPh sb="215" eb="217">
      <t>ミコ</t>
    </rPh>
    <rPh sb="223" eb="225">
      <t>コウキョウ</t>
    </rPh>
    <rPh sb="225" eb="227">
      <t>シセツ</t>
    </rPh>
    <rPh sb="227" eb="228">
      <t>トウ</t>
    </rPh>
    <rPh sb="229" eb="231">
      <t>コウシン</t>
    </rPh>
    <rPh sb="231" eb="233">
      <t>ジュヨウ</t>
    </rPh>
    <rPh sb="234" eb="235">
      <t>ソナ</t>
    </rPh>
    <rPh sb="240" eb="242">
      <t>ザイゲン</t>
    </rPh>
    <rPh sb="242" eb="244">
      <t>カクホ</t>
    </rPh>
    <rPh sb="245" eb="247">
      <t>カンヨウ</t>
    </rPh>
    <rPh sb="254" eb="256">
      <t>ユウケイ</t>
    </rPh>
    <rPh sb="256" eb="258">
      <t>コテイ</t>
    </rPh>
    <rPh sb="258" eb="260">
      <t>シサン</t>
    </rPh>
    <rPh sb="260" eb="262">
      <t>ゲンカ</t>
    </rPh>
    <rPh sb="262" eb="264">
      <t>ショウキャク</t>
    </rPh>
    <rPh sb="264" eb="265">
      <t>リツ</t>
    </rPh>
    <rPh sb="266" eb="268">
      <t>ジョウショウ</t>
    </rPh>
    <rPh sb="268" eb="270">
      <t>ケイコウ</t>
    </rPh>
    <rPh sb="274" eb="276">
      <t>ショウワ</t>
    </rPh>
    <rPh sb="278" eb="280">
      <t>ネンダイ</t>
    </rPh>
    <rPh sb="281" eb="283">
      <t>ケンセツ</t>
    </rPh>
    <rPh sb="286" eb="289">
      <t>ショウガッコウ</t>
    </rPh>
    <rPh sb="289" eb="291">
      <t>サンコウ</t>
    </rPh>
    <rPh sb="292" eb="294">
      <t>コウシャ</t>
    </rPh>
    <rPh sb="295" eb="297">
      <t>ゲンカ</t>
    </rPh>
    <rPh sb="297" eb="299">
      <t>ショウキャク</t>
    </rPh>
    <rPh sb="300" eb="301">
      <t>スス</t>
    </rPh>
    <rPh sb="307" eb="308">
      <t>トウ</t>
    </rPh>
    <rPh sb="309" eb="311">
      <t>ヨウイン</t>
    </rPh>
    <rPh sb="316" eb="318">
      <t>トウガイ</t>
    </rPh>
    <rPh sb="318" eb="320">
      <t>トウゴウ</t>
    </rPh>
    <rPh sb="320" eb="323">
      <t>ショウガッコウ</t>
    </rPh>
    <rPh sb="323" eb="325">
      <t>ケンセツ</t>
    </rPh>
    <rPh sb="328" eb="330">
      <t>ハイコウ</t>
    </rPh>
    <rPh sb="336" eb="338">
      <t>アトチ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</si>
</sst>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BBD4728-9BDD-4931-A85B-16A2842C35F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73475</c:v>
                </c:pt>
                <c:pt idx="1">
                  <c:v>87464</c:v>
                </c:pt>
                <c:pt idx="2">
                  <c:v>117234</c:v>
                </c:pt>
                <c:pt idx="3">
                  <c:v>97758</c:v>
                </c:pt>
                <c:pt idx="4">
                  <c:v>91338</c:v>
                </c:pt>
              </c:numCache>
            </c:numRef>
          </c:val>
          <c:smooth val="0"/>
          <c:extLst>
            <c:ext xmlns:c16="http://schemas.microsoft.com/office/drawing/2014/chart" uri="{C3380CC4-5D6E-409C-BE32-E72D297353CC}">
              <c16:uniqueId val="{00000000-1C4F-44ED-8683-C6BC0AE42ED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64752</c:v>
                </c:pt>
                <c:pt idx="1">
                  <c:v>39888</c:v>
                </c:pt>
                <c:pt idx="2">
                  <c:v>18578</c:v>
                </c:pt>
                <c:pt idx="3">
                  <c:v>16785</c:v>
                </c:pt>
                <c:pt idx="4">
                  <c:v>23150</c:v>
                </c:pt>
              </c:numCache>
            </c:numRef>
          </c:val>
          <c:smooth val="0"/>
          <c:extLst>
            <c:ext xmlns:c16="http://schemas.microsoft.com/office/drawing/2014/chart" uri="{C3380CC4-5D6E-409C-BE32-E72D297353CC}">
              <c16:uniqueId val="{00000001-1C4F-44ED-8683-C6BC0AE42ED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4.53</c:v>
                </c:pt>
                <c:pt idx="1">
                  <c:v>6.4</c:v>
                </c:pt>
                <c:pt idx="2">
                  <c:v>6.5</c:v>
                </c:pt>
                <c:pt idx="3">
                  <c:v>7.86</c:v>
                </c:pt>
                <c:pt idx="4">
                  <c:v>7.14</c:v>
                </c:pt>
              </c:numCache>
            </c:numRef>
          </c:val>
          <c:extLst>
            <c:ext xmlns:c16="http://schemas.microsoft.com/office/drawing/2014/chart" uri="{C3380CC4-5D6E-409C-BE32-E72D297353CC}">
              <c16:uniqueId val="{00000000-D53A-48B7-B99D-4552DD53675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9.61</c:v>
                </c:pt>
                <c:pt idx="1">
                  <c:v>5.74</c:v>
                </c:pt>
                <c:pt idx="2">
                  <c:v>11.68</c:v>
                </c:pt>
                <c:pt idx="3">
                  <c:v>18.84</c:v>
                </c:pt>
                <c:pt idx="4">
                  <c:v>22.53</c:v>
                </c:pt>
              </c:numCache>
            </c:numRef>
          </c:val>
          <c:extLst>
            <c:ext xmlns:c16="http://schemas.microsoft.com/office/drawing/2014/chart" uri="{C3380CC4-5D6E-409C-BE32-E72D297353CC}">
              <c16:uniqueId val="{00000001-D53A-48B7-B99D-4552DD53675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0.02</c:v>
                </c:pt>
                <c:pt idx="1">
                  <c:v>-2.0699999999999998</c:v>
                </c:pt>
                <c:pt idx="2">
                  <c:v>6.87</c:v>
                </c:pt>
                <c:pt idx="3">
                  <c:v>9.64</c:v>
                </c:pt>
                <c:pt idx="4">
                  <c:v>2.2000000000000002</c:v>
                </c:pt>
              </c:numCache>
            </c:numRef>
          </c:val>
          <c:smooth val="0"/>
          <c:extLst>
            <c:ext xmlns:c16="http://schemas.microsoft.com/office/drawing/2014/chart" uri="{C3380CC4-5D6E-409C-BE32-E72D297353CC}">
              <c16:uniqueId val="{00000002-D53A-48B7-B99D-4552DD53675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0.82</c:v>
                </c:pt>
                <c:pt idx="2">
                  <c:v>#N/A</c:v>
                </c:pt>
                <c:pt idx="3">
                  <c:v>4.6100000000000003</c:v>
                </c:pt>
                <c:pt idx="4">
                  <c:v>0</c:v>
                </c:pt>
                <c:pt idx="5">
                  <c:v>0</c:v>
                </c:pt>
                <c:pt idx="6">
                  <c:v>0</c:v>
                </c:pt>
                <c:pt idx="7">
                  <c:v>0</c:v>
                </c:pt>
                <c:pt idx="8">
                  <c:v>0</c:v>
                </c:pt>
                <c:pt idx="9">
                  <c:v>0</c:v>
                </c:pt>
              </c:numCache>
            </c:numRef>
          </c:val>
          <c:extLst>
            <c:ext xmlns:c16="http://schemas.microsoft.com/office/drawing/2014/chart" uri="{C3380CC4-5D6E-409C-BE32-E72D297353CC}">
              <c16:uniqueId val="{00000000-1215-4D5F-A36B-58CAB310A4D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215-4D5F-A36B-58CAB310A4D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215-4D5F-A36B-58CAB310A4D8}"/>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0.02</c:v>
                </c:pt>
                <c:pt idx="2">
                  <c:v>#N/A</c:v>
                </c:pt>
                <c:pt idx="3">
                  <c:v>0.02</c:v>
                </c:pt>
                <c:pt idx="4">
                  <c:v>#N/A</c:v>
                </c:pt>
                <c:pt idx="5">
                  <c:v>0.01</c:v>
                </c:pt>
                <c:pt idx="6">
                  <c:v>#N/A</c:v>
                </c:pt>
                <c:pt idx="7">
                  <c:v>0.02</c:v>
                </c:pt>
                <c:pt idx="8">
                  <c:v>#N/A</c:v>
                </c:pt>
                <c:pt idx="9">
                  <c:v>0.04</c:v>
                </c:pt>
              </c:numCache>
            </c:numRef>
          </c:val>
          <c:extLst>
            <c:ext xmlns:c16="http://schemas.microsoft.com/office/drawing/2014/chart" uri="{C3380CC4-5D6E-409C-BE32-E72D297353CC}">
              <c16:uniqueId val="{00000003-1215-4D5F-A36B-58CAB310A4D8}"/>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0.43</c:v>
                </c:pt>
                <c:pt idx="2">
                  <c:v>#N/A</c:v>
                </c:pt>
                <c:pt idx="3">
                  <c:v>1.53</c:v>
                </c:pt>
                <c:pt idx="4">
                  <c:v>#N/A</c:v>
                </c:pt>
                <c:pt idx="5">
                  <c:v>1.46</c:v>
                </c:pt>
                <c:pt idx="6">
                  <c:v>#N/A</c:v>
                </c:pt>
                <c:pt idx="7">
                  <c:v>1.03</c:v>
                </c:pt>
                <c:pt idx="8">
                  <c:v>#N/A</c:v>
                </c:pt>
                <c:pt idx="9">
                  <c:v>0.56999999999999995</c:v>
                </c:pt>
              </c:numCache>
            </c:numRef>
          </c:val>
          <c:extLst>
            <c:ext xmlns:c16="http://schemas.microsoft.com/office/drawing/2014/chart" uri="{C3380CC4-5D6E-409C-BE32-E72D297353CC}">
              <c16:uniqueId val="{00000004-1215-4D5F-A36B-58CAB310A4D8}"/>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0.5</c:v>
                </c:pt>
                <c:pt idx="2">
                  <c:v>#N/A</c:v>
                </c:pt>
                <c:pt idx="3">
                  <c:v>0.78</c:v>
                </c:pt>
                <c:pt idx="4">
                  <c:v>#N/A</c:v>
                </c:pt>
                <c:pt idx="5">
                  <c:v>1.47</c:v>
                </c:pt>
                <c:pt idx="6">
                  <c:v>#N/A</c:v>
                </c:pt>
                <c:pt idx="7">
                  <c:v>1.44</c:v>
                </c:pt>
                <c:pt idx="8">
                  <c:v>#N/A</c:v>
                </c:pt>
                <c:pt idx="9">
                  <c:v>1.54</c:v>
                </c:pt>
              </c:numCache>
            </c:numRef>
          </c:val>
          <c:extLst>
            <c:ext xmlns:c16="http://schemas.microsoft.com/office/drawing/2014/chart" uri="{C3380CC4-5D6E-409C-BE32-E72D297353CC}">
              <c16:uniqueId val="{00000005-1215-4D5F-A36B-58CAB310A4D8}"/>
            </c:ext>
          </c:extLst>
        </c:ser>
        <c:ser>
          <c:idx val="6"/>
          <c:order val="6"/>
          <c:tx>
            <c:strRef>
              <c:f>データシート!$A$33</c:f>
              <c:strCache>
                <c:ptCount val="1"/>
                <c:pt idx="0">
                  <c:v>電気事業会計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6.16</c:v>
                </c:pt>
                <c:pt idx="2">
                  <c:v>#N/A</c:v>
                </c:pt>
                <c:pt idx="3">
                  <c:v>6.29</c:v>
                </c:pt>
                <c:pt idx="4">
                  <c:v>#N/A</c:v>
                </c:pt>
                <c:pt idx="5">
                  <c:v>5.96</c:v>
                </c:pt>
                <c:pt idx="6">
                  <c:v>#N/A</c:v>
                </c:pt>
                <c:pt idx="7">
                  <c:v>5.82</c:v>
                </c:pt>
                <c:pt idx="8">
                  <c:v>#N/A</c:v>
                </c:pt>
                <c:pt idx="9">
                  <c:v>6.23</c:v>
                </c:pt>
              </c:numCache>
            </c:numRef>
          </c:val>
          <c:extLst>
            <c:ext xmlns:c16="http://schemas.microsoft.com/office/drawing/2014/chart" uri="{C3380CC4-5D6E-409C-BE32-E72D297353CC}">
              <c16:uniqueId val="{00000006-1215-4D5F-A36B-58CAB310A4D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4.53</c:v>
                </c:pt>
                <c:pt idx="2">
                  <c:v>#N/A</c:v>
                </c:pt>
                <c:pt idx="3">
                  <c:v>6.4</c:v>
                </c:pt>
                <c:pt idx="4">
                  <c:v>#N/A</c:v>
                </c:pt>
                <c:pt idx="5">
                  <c:v>6.5</c:v>
                </c:pt>
                <c:pt idx="6">
                  <c:v>#N/A</c:v>
                </c:pt>
                <c:pt idx="7">
                  <c:v>7.85</c:v>
                </c:pt>
                <c:pt idx="8">
                  <c:v>#N/A</c:v>
                </c:pt>
                <c:pt idx="9">
                  <c:v>7.14</c:v>
                </c:pt>
              </c:numCache>
            </c:numRef>
          </c:val>
          <c:extLst>
            <c:ext xmlns:c16="http://schemas.microsoft.com/office/drawing/2014/chart" uri="{C3380CC4-5D6E-409C-BE32-E72D297353CC}">
              <c16:uniqueId val="{00000007-1215-4D5F-A36B-58CAB310A4D8}"/>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0</c:v>
                </c:pt>
                <c:pt idx="1">
                  <c:v>0</c:v>
                </c:pt>
                <c:pt idx="2">
                  <c:v>0</c:v>
                </c:pt>
                <c:pt idx="3">
                  <c:v>0</c:v>
                </c:pt>
                <c:pt idx="4">
                  <c:v>#N/A</c:v>
                </c:pt>
                <c:pt idx="5">
                  <c:v>17.649999999999999</c:v>
                </c:pt>
                <c:pt idx="6">
                  <c:v>#N/A</c:v>
                </c:pt>
                <c:pt idx="7">
                  <c:v>16.350000000000001</c:v>
                </c:pt>
                <c:pt idx="8">
                  <c:v>#N/A</c:v>
                </c:pt>
                <c:pt idx="9">
                  <c:v>16.78</c:v>
                </c:pt>
              </c:numCache>
            </c:numRef>
          </c:val>
          <c:extLst>
            <c:ext xmlns:c16="http://schemas.microsoft.com/office/drawing/2014/chart" uri="{C3380CC4-5D6E-409C-BE32-E72D297353CC}">
              <c16:uniqueId val="{00000008-1215-4D5F-A36B-58CAB310A4D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21.3</c:v>
                </c:pt>
                <c:pt idx="2">
                  <c:v>#N/A</c:v>
                </c:pt>
                <c:pt idx="3">
                  <c:v>21.91</c:v>
                </c:pt>
                <c:pt idx="4">
                  <c:v>#N/A</c:v>
                </c:pt>
                <c:pt idx="5">
                  <c:v>21.18</c:v>
                </c:pt>
                <c:pt idx="6">
                  <c:v>#N/A</c:v>
                </c:pt>
                <c:pt idx="7">
                  <c:v>20.27</c:v>
                </c:pt>
                <c:pt idx="8">
                  <c:v>#N/A</c:v>
                </c:pt>
                <c:pt idx="9">
                  <c:v>20.82</c:v>
                </c:pt>
              </c:numCache>
            </c:numRef>
          </c:val>
          <c:extLst>
            <c:ext xmlns:c16="http://schemas.microsoft.com/office/drawing/2014/chart" uri="{C3380CC4-5D6E-409C-BE32-E72D297353CC}">
              <c16:uniqueId val="{00000009-1215-4D5F-A36B-58CAB310A4D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579</c:v>
                </c:pt>
                <c:pt idx="5">
                  <c:v>592</c:v>
                </c:pt>
                <c:pt idx="8">
                  <c:v>609</c:v>
                </c:pt>
                <c:pt idx="11">
                  <c:v>623</c:v>
                </c:pt>
                <c:pt idx="14">
                  <c:v>630</c:v>
                </c:pt>
              </c:numCache>
            </c:numRef>
          </c:val>
          <c:extLst>
            <c:ext xmlns:c16="http://schemas.microsoft.com/office/drawing/2014/chart" uri="{C3380CC4-5D6E-409C-BE32-E72D297353CC}">
              <c16:uniqueId val="{00000000-4A5F-4F8F-9F88-551396041CF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A5F-4F8F-9F88-551396041CF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A5F-4F8F-9F88-551396041CF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43</c:v>
                </c:pt>
                <c:pt idx="3">
                  <c:v>32</c:v>
                </c:pt>
                <c:pt idx="6">
                  <c:v>30</c:v>
                </c:pt>
                <c:pt idx="9">
                  <c:v>23</c:v>
                </c:pt>
                <c:pt idx="12">
                  <c:v>23</c:v>
                </c:pt>
              </c:numCache>
            </c:numRef>
          </c:val>
          <c:extLst>
            <c:ext xmlns:c16="http://schemas.microsoft.com/office/drawing/2014/chart" uri="{C3380CC4-5D6E-409C-BE32-E72D297353CC}">
              <c16:uniqueId val="{00000003-4A5F-4F8F-9F88-551396041CF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152</c:v>
                </c:pt>
                <c:pt idx="3">
                  <c:v>162</c:v>
                </c:pt>
                <c:pt idx="6">
                  <c:v>179</c:v>
                </c:pt>
                <c:pt idx="9">
                  <c:v>318</c:v>
                </c:pt>
                <c:pt idx="12">
                  <c:v>251</c:v>
                </c:pt>
              </c:numCache>
            </c:numRef>
          </c:val>
          <c:extLst>
            <c:ext xmlns:c16="http://schemas.microsoft.com/office/drawing/2014/chart" uri="{C3380CC4-5D6E-409C-BE32-E72D297353CC}">
              <c16:uniqueId val="{00000004-4A5F-4F8F-9F88-551396041CF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A5F-4F8F-9F88-551396041CF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A5F-4F8F-9F88-551396041CF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610</c:v>
                </c:pt>
                <c:pt idx="3">
                  <c:v>617</c:v>
                </c:pt>
                <c:pt idx="6">
                  <c:v>622</c:v>
                </c:pt>
                <c:pt idx="9">
                  <c:v>640</c:v>
                </c:pt>
                <c:pt idx="12">
                  <c:v>673</c:v>
                </c:pt>
              </c:numCache>
            </c:numRef>
          </c:val>
          <c:extLst>
            <c:ext xmlns:c16="http://schemas.microsoft.com/office/drawing/2014/chart" uri="{C3380CC4-5D6E-409C-BE32-E72D297353CC}">
              <c16:uniqueId val="{00000007-4A5F-4F8F-9F88-551396041CF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226</c:v>
                </c:pt>
                <c:pt idx="2">
                  <c:v>#N/A</c:v>
                </c:pt>
                <c:pt idx="3">
                  <c:v>#N/A</c:v>
                </c:pt>
                <c:pt idx="4">
                  <c:v>219</c:v>
                </c:pt>
                <c:pt idx="5">
                  <c:v>#N/A</c:v>
                </c:pt>
                <c:pt idx="6">
                  <c:v>#N/A</c:v>
                </c:pt>
                <c:pt idx="7">
                  <c:v>222</c:v>
                </c:pt>
                <c:pt idx="8">
                  <c:v>#N/A</c:v>
                </c:pt>
                <c:pt idx="9">
                  <c:v>#N/A</c:v>
                </c:pt>
                <c:pt idx="10">
                  <c:v>358</c:v>
                </c:pt>
                <c:pt idx="11">
                  <c:v>#N/A</c:v>
                </c:pt>
                <c:pt idx="12">
                  <c:v>#N/A</c:v>
                </c:pt>
                <c:pt idx="13">
                  <c:v>317</c:v>
                </c:pt>
                <c:pt idx="14">
                  <c:v>#N/A</c:v>
                </c:pt>
              </c:numCache>
            </c:numRef>
          </c:val>
          <c:smooth val="0"/>
          <c:extLst>
            <c:ext xmlns:c16="http://schemas.microsoft.com/office/drawing/2014/chart" uri="{C3380CC4-5D6E-409C-BE32-E72D297353CC}">
              <c16:uniqueId val="{00000008-4A5F-4F8F-9F88-551396041CF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8013</c:v>
                </c:pt>
                <c:pt idx="5">
                  <c:v>7913</c:v>
                </c:pt>
                <c:pt idx="8">
                  <c:v>7858</c:v>
                </c:pt>
                <c:pt idx="11">
                  <c:v>7748</c:v>
                </c:pt>
                <c:pt idx="14">
                  <c:v>7546</c:v>
                </c:pt>
              </c:numCache>
            </c:numRef>
          </c:val>
          <c:extLst>
            <c:ext xmlns:c16="http://schemas.microsoft.com/office/drawing/2014/chart" uri="{C3380CC4-5D6E-409C-BE32-E72D297353CC}">
              <c16:uniqueId val="{00000000-D63D-487D-8AA5-01DC6E17AD6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63D-487D-8AA5-01DC6E17AD6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1429</c:v>
                </c:pt>
                <c:pt idx="5">
                  <c:v>1258</c:v>
                </c:pt>
                <c:pt idx="8">
                  <c:v>1763</c:v>
                </c:pt>
                <c:pt idx="11">
                  <c:v>2559</c:v>
                </c:pt>
                <c:pt idx="14">
                  <c:v>3011</c:v>
                </c:pt>
              </c:numCache>
            </c:numRef>
          </c:val>
          <c:extLst>
            <c:ext xmlns:c16="http://schemas.microsoft.com/office/drawing/2014/chart" uri="{C3380CC4-5D6E-409C-BE32-E72D297353CC}">
              <c16:uniqueId val="{00000002-D63D-487D-8AA5-01DC6E17AD6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63D-487D-8AA5-01DC6E17AD6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63D-487D-8AA5-01DC6E17AD6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63D-487D-8AA5-01DC6E17AD6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511</c:v>
                </c:pt>
                <c:pt idx="3">
                  <c:v>517</c:v>
                </c:pt>
                <c:pt idx="6">
                  <c:v>531</c:v>
                </c:pt>
                <c:pt idx="9">
                  <c:v>606</c:v>
                </c:pt>
                <c:pt idx="12">
                  <c:v>690</c:v>
                </c:pt>
              </c:numCache>
            </c:numRef>
          </c:val>
          <c:extLst>
            <c:ext xmlns:c16="http://schemas.microsoft.com/office/drawing/2014/chart" uri="{C3380CC4-5D6E-409C-BE32-E72D297353CC}">
              <c16:uniqueId val="{00000006-D63D-487D-8AA5-01DC6E17AD6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222</c:v>
                </c:pt>
                <c:pt idx="3">
                  <c:v>198</c:v>
                </c:pt>
                <c:pt idx="6">
                  <c:v>188</c:v>
                </c:pt>
                <c:pt idx="9">
                  <c:v>181</c:v>
                </c:pt>
                <c:pt idx="12">
                  <c:v>175</c:v>
                </c:pt>
              </c:numCache>
            </c:numRef>
          </c:val>
          <c:extLst>
            <c:ext xmlns:c16="http://schemas.microsoft.com/office/drawing/2014/chart" uri="{C3380CC4-5D6E-409C-BE32-E72D297353CC}">
              <c16:uniqueId val="{00000007-D63D-487D-8AA5-01DC6E17AD6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2440</c:v>
                </c:pt>
                <c:pt idx="3">
                  <c:v>2293</c:v>
                </c:pt>
                <c:pt idx="6">
                  <c:v>4822</c:v>
                </c:pt>
                <c:pt idx="9">
                  <c:v>4637</c:v>
                </c:pt>
                <c:pt idx="12">
                  <c:v>4549</c:v>
                </c:pt>
              </c:numCache>
            </c:numRef>
          </c:val>
          <c:extLst>
            <c:ext xmlns:c16="http://schemas.microsoft.com/office/drawing/2014/chart" uri="{C3380CC4-5D6E-409C-BE32-E72D297353CC}">
              <c16:uniqueId val="{00000008-D63D-487D-8AA5-01DC6E17AD6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63D-487D-8AA5-01DC6E17AD6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7531</c:v>
                </c:pt>
                <c:pt idx="3">
                  <c:v>7615</c:v>
                </c:pt>
                <c:pt idx="6">
                  <c:v>7599</c:v>
                </c:pt>
                <c:pt idx="9">
                  <c:v>7610</c:v>
                </c:pt>
                <c:pt idx="12">
                  <c:v>7364</c:v>
                </c:pt>
              </c:numCache>
            </c:numRef>
          </c:val>
          <c:extLst>
            <c:ext xmlns:c16="http://schemas.microsoft.com/office/drawing/2014/chart" uri="{C3380CC4-5D6E-409C-BE32-E72D297353CC}">
              <c16:uniqueId val="{0000000A-D63D-487D-8AA5-01DC6E17AD6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1262</c:v>
                </c:pt>
                <c:pt idx="2">
                  <c:v>#N/A</c:v>
                </c:pt>
                <c:pt idx="3">
                  <c:v>#N/A</c:v>
                </c:pt>
                <c:pt idx="4">
                  <c:v>1452</c:v>
                </c:pt>
                <c:pt idx="5">
                  <c:v>#N/A</c:v>
                </c:pt>
                <c:pt idx="6">
                  <c:v>#N/A</c:v>
                </c:pt>
                <c:pt idx="7">
                  <c:v>3519</c:v>
                </c:pt>
                <c:pt idx="8">
                  <c:v>#N/A</c:v>
                </c:pt>
                <c:pt idx="9">
                  <c:v>#N/A</c:v>
                </c:pt>
                <c:pt idx="10">
                  <c:v>2725</c:v>
                </c:pt>
                <c:pt idx="11">
                  <c:v>#N/A</c:v>
                </c:pt>
                <c:pt idx="12">
                  <c:v>#N/A</c:v>
                </c:pt>
                <c:pt idx="13">
                  <c:v>2221</c:v>
                </c:pt>
                <c:pt idx="14">
                  <c:v>#N/A</c:v>
                </c:pt>
              </c:numCache>
            </c:numRef>
          </c:val>
          <c:smooth val="0"/>
          <c:extLst>
            <c:ext xmlns:c16="http://schemas.microsoft.com/office/drawing/2014/chart" uri="{C3380CC4-5D6E-409C-BE32-E72D297353CC}">
              <c16:uniqueId val="{0000000B-D63D-487D-8AA5-01DC6E17AD6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517</c:v>
                </c:pt>
                <c:pt idx="1">
                  <c:v>888</c:v>
                </c:pt>
                <c:pt idx="2">
                  <c:v>1032</c:v>
                </c:pt>
              </c:numCache>
            </c:numRef>
          </c:val>
          <c:extLst>
            <c:ext xmlns:c16="http://schemas.microsoft.com/office/drawing/2014/chart" uri="{C3380CC4-5D6E-409C-BE32-E72D297353CC}">
              <c16:uniqueId val="{00000000-487C-46B1-9A9C-A9499B34632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182</c:v>
                </c:pt>
                <c:pt idx="1">
                  <c:v>461</c:v>
                </c:pt>
                <c:pt idx="2">
                  <c:v>821</c:v>
                </c:pt>
              </c:numCache>
            </c:numRef>
          </c:val>
          <c:extLst>
            <c:ext xmlns:c16="http://schemas.microsoft.com/office/drawing/2014/chart" uri="{C3380CC4-5D6E-409C-BE32-E72D297353CC}">
              <c16:uniqueId val="{00000001-487C-46B1-9A9C-A9499B34632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717</c:v>
                </c:pt>
                <c:pt idx="1">
                  <c:v>730</c:v>
                </c:pt>
                <c:pt idx="2">
                  <c:v>699</c:v>
                </c:pt>
              </c:numCache>
            </c:numRef>
          </c:val>
          <c:extLst>
            <c:ext xmlns:c16="http://schemas.microsoft.com/office/drawing/2014/chart" uri="{C3380CC4-5D6E-409C-BE32-E72D297353CC}">
              <c16:uniqueId val="{00000002-487C-46B1-9A9C-A9499B34632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{547CDE97-43E2-4EE1-B72A-30454547A135}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B9B5-478E-B1B3-2474BCDF395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{A047D885-8EDB-459C-AB3B-FA19321AC781}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9B5-478E-B1B3-2474BCDF395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{872D660A-6D56-4FA0-943D-AB543F2FA43A}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9B5-478E-B1B3-2474BCDF395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{A99C7011-ACFE-4635-B78A-5373D4170155}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9B5-478E-B1B3-2474BCDF395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{80BD1912-E2B7-45AB-B522-ED43BC4CBF36}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9B5-478E-B1B3-2474BCDF395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{4C10D657-F1FC-44A2-BE78-A4E2F7BDFD99}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B9B5-478E-B1B3-2474BCDF395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{66BE71D8-BEC9-4B8E-8974-E59116C90662}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B9B5-478E-B1B3-2474BCDF395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{3FDA27EC-6091-4892-A7B2-A2574BA37F91}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B9B5-478E-B1B3-2474BCDF395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{7204C96E-1149-4A46-AAB0-7FCAB5DE07BF}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B9B5-478E-B1B3-2474BCDF395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57.6</c:v>
                </c:pt>
                <c:pt idx="8">
                  <c:v>58.6</c:v>
                </c:pt>
                <c:pt idx="16">
                  <c:v>60.3</c:v>
                </c:pt>
                <c:pt idx="24">
                  <c:v>61.8</c:v>
                </c:pt>
                <c:pt idx="32">
                  <c:v>63.4</c:v>
                </c:pt>
              </c:numCache>
            </c:numRef>
          </c:xVal>
          <c:yVal>
            <c:numRef>
              <c:f>公会計指標分析・財政指標組合せ分析表!$BP$51:$DC$51</c:f>
              <c:numCache>
                <c:formatCode>#,##0.0;"▲ "#,##0.0</c:formatCode>
                <c:ptCount val="40"/>
                <c:pt idx="0">
                  <c:v>35.4</c:v>
                </c:pt>
                <c:pt idx="8">
                  <c:v>41.1</c:v>
                </c:pt>
                <c:pt idx="16">
                  <c:v>92.2</c:v>
                </c:pt>
                <c:pt idx="24">
                  <c:v>66.5</c:v>
                </c:pt>
                <c:pt idx="32">
                  <c:v>56.2</c:v>
                </c:pt>
              </c:numCache>
            </c:numRef>
          </c:yVal>
          <c:smooth val="0"/>
          <c:extLst>
            <c:ext xmlns:c16="http://schemas.microsoft.com/office/drawing/2014/chart" uri="{C3380CC4-5D6E-409C-BE32-E72D297353CC}">
              <c16:uniqueId val="{00000009-B9B5-478E-B1B3-2474BCDF395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9150162664109316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{648E4B2B-562A-4901-BD52-F425269B5BFB}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B9B5-478E-B1B3-2474BCDF395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{A41C36AC-06EB-4829-B62F-007F6386ADDF}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9B5-478E-B1B3-2474BCDF395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{C6033876-8149-4F29-BD49-AA3975AFA619}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9B5-478E-B1B3-2474BCDF395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{43320634-44FB-4271-851F-5588517B7F63}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9B5-478E-B1B3-2474BCDF395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{6031D1FE-78E4-4A1A-B55F-AF6C67820EBB}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9B5-478E-B1B3-2474BCDF3950}"/>
                </c:ext>
              </c:extLst>
            </c:dLbl>
            <c:dLbl>
              <c:idx val="8"/>
              <c:layout>
                <c:manualLayout>
                  <c:x val="-3.5010788455697148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{59F9917A-8F41-4F40-AEF3-F1047E716954}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B9B5-478E-B1B3-2474BCDF395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{A6DC3445-F665-426D-A89A-98F04083A5D8}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B9B5-478E-B1B3-2474BCDF395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{53C535AF-28CD-4D51-945B-32ABE6519EFE}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B9B5-478E-B1B3-2474BCDF395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{33CB25B3-3B41-4BE4-AF4F-35626303C509}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B9B5-478E-B1B3-2474BCDF395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60.3</c:v>
                </c:pt>
                <c:pt idx="8">
                  <c:v>60.5</c:v>
                </c:pt>
                <c:pt idx="16">
                  <c:v>62</c:v>
                </c:pt>
                <c:pt idx="24">
                  <c:v>62.9</c:v>
                </c:pt>
                <c:pt idx="32">
                  <c:v>62.8</c:v>
                </c:pt>
              </c:numCache>
            </c:numRef>
          </c:xVal>
          <c:yVal>
            <c:numRef>
              <c:f>公会計指標分析・財政指標組合せ分析表!$BP$55:$DC$55</c:f>
              <c:numCache>
                <c:formatCode>#,##0.0;"▲ "#,##0.0</c:formatCode>
                <c:ptCount val="40"/>
                <c:pt idx="0">
                  <c:v>20.5</c:v>
                </c:pt>
                <c:pt idx="8">
                  <c:v>21.4</c:v>
                </c:pt>
                <c:pt idx="16">
                  <c:v>13.7</c:v>
                </c:pt>
                <c:pt idx="24">
                  <c:v>6.9</c:v>
                </c:pt>
                <c:pt idx="32">
                  <c:v>0</c:v>
                </c:pt>
              </c:numCache>
            </c:numRef>
          </c:yVal>
          <c:smooth val="0"/>
          <c:extLst>
            <c:ext xmlns:c16="http://schemas.microsoft.com/office/drawing/2014/chart" uri="{C3380CC4-5D6E-409C-BE32-E72D297353CC}">
              <c16:uniqueId val="{00000013-B9B5-478E-B1B3-2474BCDF3950}"/>
            </c:ext>
          </c:extLst>
        </c:ser>
        <c:dLbls>
          <c:showLegendKey val="0"/>
          <c:showVal val="1"/>
          <c:showCatName val="0"/>
          <c:showSerName val="0"/>
          <c:showPercent val="0"/>
          <c:showBubbleSize val="0"/>
        </c:dLbls>
        <c:axId val="46179840"/>
        <c:axId val="46181760"/>
      </c:scatterChart>
      <c:valAx>
        <c:axId val="46179840"/>
        <c:scaling>
          <c:orientation val="maxMin"/>
          <c:max val="64"/>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{91C6BC77-DA34-427E-AE28-33DB61E16D65}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3592-4D26-AAD1-1F65E8E8DBE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{12BCDC9F-1415-443A-A4E9-C1C65754CF94}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592-4D26-AAD1-1F65E8E8DBE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{44D9649F-8FD9-41C7-8A3D-5C41DD776AA4}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592-4D26-AAD1-1F65E8E8DBE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{01FA301D-4479-45D2-99AE-F72561F4213C}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592-4D26-AAD1-1F65E8E8DBE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{222A9D1E-5CBA-4E28-B880-024FEB71D8EE}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592-4D26-AAD1-1F65E8E8DBEE}"/>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{85FF4B62-7F1D-4410-B32A-91B397A2DE32}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3592-4D26-AAD1-1F65E8E8DBEE}"/>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{585B50D2-88B7-47F2-90C8-0401F439B3D2}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3592-4D26-AAD1-1F65E8E8DBEE}"/>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{52E99BBC-50A7-40FF-BA27-85B8DF084541}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3592-4D26-AAD1-1F65E8E8DBEE}"/>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{1F84B0C4-C3B6-4661-9ABF-332CE13784E8}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3592-4D26-AAD1-1F65E8E8DBE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5.4</c:v>
                </c:pt>
                <c:pt idx="8">
                  <c:v>5.8</c:v>
                </c:pt>
                <c:pt idx="16">
                  <c:v>6.1</c:v>
                </c:pt>
                <c:pt idx="24">
                  <c:v>6.9</c:v>
                </c:pt>
                <c:pt idx="32">
                  <c:v>7.5</c:v>
                </c:pt>
              </c:numCache>
            </c:numRef>
          </c:xVal>
          <c:yVal>
            <c:numRef>
              <c:f>公会計指標分析・財政指標組合せ分析表!$BP$73:$DC$73</c:f>
              <c:numCache>
                <c:formatCode>#,##0.0;"▲ "#,##0.0</c:formatCode>
                <c:ptCount val="40"/>
                <c:pt idx="0">
                  <c:v>35.4</c:v>
                </c:pt>
                <c:pt idx="8">
                  <c:v>41.1</c:v>
                </c:pt>
                <c:pt idx="16">
                  <c:v>92.2</c:v>
                </c:pt>
                <c:pt idx="24">
                  <c:v>66.5</c:v>
                </c:pt>
                <c:pt idx="32">
                  <c:v>56.2</c:v>
                </c:pt>
              </c:numCache>
            </c:numRef>
          </c:yVal>
          <c:smooth val="0"/>
          <c:extLst>
            <c:ext xmlns:c16="http://schemas.microsoft.com/office/drawing/2014/chart" uri="{C3380CC4-5D6E-409C-BE32-E72D297353CC}">
              <c16:uniqueId val="{00000009-3592-4D26-AAD1-1F65E8E8DBE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{3888E59E-F674-4F74-967C-8E611A27F834}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3592-4D26-AAD1-1F65E8E8DBE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{205A5A51-1A96-4625-ADB6-82ACA65355E4}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592-4D26-AAD1-1F65E8E8DBE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{5E307F4C-17B2-4EE2-82E7-D27AEE9FE94B}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592-4D26-AAD1-1F65E8E8DBE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{FC7F2866-BD3B-4A12-AAA7-E5F23346555C}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592-4D26-AAD1-1F65E8E8DBE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{9FE65D7C-CC85-45BC-9BBD-BAF998DDB901}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592-4D26-AAD1-1F65E8E8DBEE}"/>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{B6971E2D-D411-4FAD-8FE1-E501A2DC7816}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3592-4D26-AAD1-1F65E8E8DBEE}"/>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{14BA4936-96E4-482F-AE6B-BCB1021EE47E}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3592-4D26-AAD1-1F65E8E8DBEE}"/>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{0BE62729-C981-4B6D-A292-5D9E28D64B56}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3592-4D26-AAD1-1F65E8E8DBEE}"/>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{FB345D9A-50EB-48CB-BEE9-95B0838E40A5}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3592-4D26-AAD1-1F65E8E8DBE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7.7</c:v>
                </c:pt>
                <c:pt idx="16">
                  <c:v>7.9</c:v>
                </c:pt>
                <c:pt idx="24">
                  <c:v>8</c:v>
                </c:pt>
                <c:pt idx="32">
                  <c:v>8</c:v>
                </c:pt>
              </c:numCache>
            </c:numRef>
          </c:xVal>
          <c:yVal>
            <c:numRef>
              <c:f>公会計指標分析・財政指標組合せ分析表!$BP$77:$DC$77</c:f>
              <c:numCache>
                <c:formatCode>#,##0.0;"▲ "#,##0.0</c:formatCode>
                <c:ptCount val="40"/>
                <c:pt idx="0">
                  <c:v>20.5</c:v>
                </c:pt>
                <c:pt idx="8">
                  <c:v>21.4</c:v>
                </c:pt>
                <c:pt idx="16">
                  <c:v>13.7</c:v>
                </c:pt>
                <c:pt idx="24">
                  <c:v>6.9</c:v>
                </c:pt>
                <c:pt idx="32">
                  <c:v>0</c:v>
                </c:pt>
              </c:numCache>
            </c:numRef>
          </c:yVal>
          <c:smooth val="0"/>
          <c:extLst>
            <c:ext xmlns:c16="http://schemas.microsoft.com/office/drawing/2014/chart" uri="{C3380CC4-5D6E-409C-BE32-E72D297353CC}">
              <c16:uniqueId val="{00000013-3592-4D26-AAD1-1F65E8E8DBEE}"/>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B26E3A92-87D9-49FA-9EBF-971466E96BAD}"/>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E08EF7E9-7BE0-439B-9468-7C48C425782D}"/>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485E411E-E9D2-4BF3-8F9A-8BCBC658CEE3}"/>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15B37F90-A379-487A-9FE4-D52C505B11E8}"/>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6AF4066E-EDEF-4909-AD44-317A53BA110E}"/>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F85BA21-35C3-43F6-B9F3-130D8F4ACF82}"/>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EDE6B82B-E235-44D5-8707-D9C60031ECC5}"/>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DBC3A7F8-1535-45F0-92AF-4B6AECAA0F7C}"/>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F003FAC3-0C96-4CB0-B95A-68054A2C83D4}"/>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6DF2A504-502C-44F8-AC88-532CB7736E2E}"/>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14,605
14,129
66.61
7,086,266
6,754,740
327,262
4,581,002
7,364,235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3C47DC70-8348-4226-BCE3-5CC063698287}"/>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D32A2DCB-2D81-438A-844B-05D7FC510041}"/>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EA58FDE9-F490-40E3-BBD0-5D0B2F29FA84}"/>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A52491B4-D875-44AC-87EB-F3B56F26501D}"/>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DDE62ABC-64FD-42F8-8F7E-269289945905}"/>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60E0AB6B-DE6B-48F3-AF4C-3641F859412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30AF078B-92EC-433D-9136-B1D4977B5C24}"/>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AD387884-FD6D-4219-A666-A68B2F877A3C}"/>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F21E9702-0795-4EE7-8927-183A1664C7B6}"/>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ADC097C5-232B-473D-896A-F170197F8AF8}"/>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C064B247-34A8-483E-A7D8-5FFDBD4B9255}"/>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38F9EC93-7E34-42AA-B5FC-7694B3F1944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3904D336-18D0-4A8B-9551-CFA1A0F5C458}"/>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6336DA85-DE88-4D77-86BD-95F2AD2ABD27}"/>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E55A499B-3ADC-41DA-AF05-B2E8BC585191}"/>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D8C5F306-95C8-4E5E-9E91-F9B33EE1B811}"/>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2B9DD8D2-58C8-4D13-BD43-F245B7DD10EA}"/>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96842A58-CEC7-47EA-BA65-1418E17A21E9}"/>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799DF919-CF87-4B05-B342-8F9B2DA58189}"/>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AE8D96B9-1FF5-4A5B-8EFF-409B2B1D2A5D}"/>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1E84B682-56E5-45A1-A97B-12CE31273189}"/>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4A1ADA58-8B8B-458D-9FC3-557BB6D0CF22}"/>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75A0CBA7-82AE-4646-869D-4C64178AC406}"/>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4EA5763F-E75C-4925-8FF7-FA51B3E0FCE5}"/>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4C4DF9CA-9851-4C6D-B5EA-5EBC38B532A4}"/>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7527ECEA-2614-41BD-B4E1-EE24F1790985}"/>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2F2CBB72-F39F-4A8F-A291-B52952303F6D}"/>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26F1B9F1-40E8-4C57-AB85-36705B8F97FE}"/>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77F14A06-A769-4424-9DAF-CE97A1A405FD}"/>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60A4E9D3-087F-4110-AC34-63DF2817DDA9}"/>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A5349A6A-BF81-4B8F-AF77-27A87058B2FE}"/>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8BBF4F71-E21B-4329-B921-012388A75501}"/>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AB5E4555-3349-4181-8CA1-23BB0B9D58E1}"/>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9836C6FE-775C-4495-A429-280CDC77527B}"/>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25289A24-0BC3-40B2-B214-E366E7964528}"/>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59EBFD6-1875-4521-B308-668E3690A02C}"/>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55633852-6906-4392-B79B-FDDF32EFEC52}"/>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財政力指数は、日本中央競馬会の美浦トレーニング・センター立地等により類似団体を上回る税収があるため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となっている。固定資産税は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減価償却による償却資産税の減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等により減収となった。法人村民税は回復する年があるものの減収傾向、個人村民税でも労働人口流出等による減収傾向等により、財政力指数は低下傾向にある。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今後も、歳出抑制を図るとともに、収納対策の強化を継続し税収の確保を図り、税収増を図るため企業誘致及び定住化施策の推進に努める。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39EA1E71-6436-4A5D-959D-E89C4552D16E}"/>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E47ADB38-2CCC-4E47-9085-4AC701A21DBE}"/>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F246F07F-652C-48F8-BBCE-118117033B06}"/>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77F25599-E012-4F87-8071-244A5786C9F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73B9ACA7-D2CE-42CD-B81A-1049AD513573}"/>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98A191D7-D2DD-4056-81F7-ADFF794DB439}"/>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619815C6-AF5D-452C-AB5C-252B17BE035D}"/>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A2FF1327-4EE5-4952-AD47-97058D0EADB2}"/>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6BECBC29-10C1-4059-AD5E-3A7F7D010991}"/>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9136B502-F5B5-4C4F-8BC8-5FCCBA19F1E7}"/>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92629190-F30B-4E4A-96A6-81CB9A250C04}"/>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265332B8-2C34-40D7-98A3-0B433828B81F}"/>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82DCCD7D-CC0E-4FC3-BF05-77F940CE5061}"/>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B790D74D-BED2-4BEB-AE9A-3C591E3A2D49}"/>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D186822A-F0C3-474B-BD62-38A36AB021CC}"/>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97AA6FF3-0009-4C0C-8BDA-B443E2947F5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7616090-96C1-460D-A822-81B67CE0C06E}"/>
            </a:ext>
          </a:extLst>
        </xdr:cNvPr>
        <xdr:cNvCxnSpPr/>
      </xdr:nvCxnSpPr>
      <xdr:spPr>
        <a:xfrm flipV="1">
          <a:off x="4953000" y="6318552"/>
          <a:ext cx="0" cy="1298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724494B3-E12D-4F15-A032-C0AD197DCB69}"/>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DDA9BD7A-4B69-4FEF-A00E-4A72152535DE}"/>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9A6FE6DC-21C5-4D16-98B2-D3C8480FCEEB}"/>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38A2BD73-EFC9-473B-A2D1-53715EC20B86}"/>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58965</xdr:rowOff>
    </xdr:from>
    <xdr:to>
      <xdr:col>23</xdr:col>
      <xdr:colOff>133350</xdr:colOff>
      <xdr:row>41</xdr:row>
      <xdr:rowOff>93435</xdr:rowOff>
    </xdr:to>
    <xdr:cxnSp macro="">
      <xdr:nvCxnSpPr>
        <xdr:cNvPr id="70" name="直線コネクタ 69">
          <a:extLst>
            <a:ext uri="{FF2B5EF4-FFF2-40B4-BE49-F238E27FC236}">
              <a16:creationId xmlns:a16="http://schemas.microsoft.com/office/drawing/2014/main" id="{1C9F2136-BF89-4C52-BB1C-B6A16447064B}"/>
            </a:ext>
          </a:extLst>
        </xdr:cNvPr>
        <xdr:cNvCxnSpPr/>
      </xdr:nvCxnSpPr>
      <xdr:spPr>
        <a:xfrm>
          <a:off x="4114800" y="7088415"/>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73072</xdr:rowOff>
    </xdr:from>
    <xdr:ext cx="762000" cy="259045"/>
    <xdr:sp macro="" textlink="">
      <xdr:nvSpPr>
        <xdr:cNvPr id="71" name="財政力平均値テキスト">
          <a:extLst>
            <a:ext uri="{FF2B5EF4-FFF2-40B4-BE49-F238E27FC236}">
              <a16:creationId xmlns:a16="http://schemas.microsoft.com/office/drawing/2014/main" id="{C2170753-670E-45F9-841E-533D8F568389}"/>
            </a:ext>
          </a:extLst>
        </xdr:cNvPr>
        <xdr:cNvSpPr txBox="1"/>
      </xdr:nvSpPr>
      <xdr:spPr>
        <a:xfrm>
          <a:off x="5041900" y="7273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1ACCBC6C-1077-4E2A-AB2E-679D4AF03845}"/>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24493</xdr:rowOff>
    </xdr:from>
    <xdr:to>
      <xdr:col>19</xdr:col>
      <xdr:colOff>133350</xdr:colOff>
      <xdr:row>41</xdr:row>
      <xdr:rowOff>58965</xdr:rowOff>
    </xdr:to>
    <xdr:cxnSp macro="">
      <xdr:nvCxnSpPr>
        <xdr:cNvPr id="73" name="直線コネクタ 72">
          <a:extLst>
            <a:ext uri="{FF2B5EF4-FFF2-40B4-BE49-F238E27FC236}">
              <a16:creationId xmlns:a16="http://schemas.microsoft.com/office/drawing/2014/main" id="{2EDF527C-B2F7-4A73-B848-EDE267486F70}"/>
            </a:ext>
          </a:extLst>
        </xdr:cNvPr>
        <xdr:cNvCxnSpPr/>
      </xdr:nvCxnSpPr>
      <xdr:spPr>
        <a:xfrm>
          <a:off x="3225800" y="70539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89505</xdr:rowOff>
    </xdr:from>
    <xdr:to>
      <xdr:col>19</xdr:col>
      <xdr:colOff>184150</xdr:colOff>
      <xdr:row>43</xdr:row>
      <xdr:rowOff>19655</xdr:rowOff>
    </xdr:to>
    <xdr:sp macro="" textlink="">
      <xdr:nvSpPr>
        <xdr:cNvPr id="74" name="フローチャート: 判断 73">
          <a:extLst>
            <a:ext uri="{FF2B5EF4-FFF2-40B4-BE49-F238E27FC236}">
              <a16:creationId xmlns:a16="http://schemas.microsoft.com/office/drawing/2014/main" id="{F2C0D3F4-FBFC-4357-829E-8708FB5ABE8D}"/>
            </a:ext>
          </a:extLst>
        </xdr:cNvPr>
        <xdr:cNvSpPr/>
      </xdr:nvSpPr>
      <xdr:spPr>
        <a:xfrm>
          <a:off x="4064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4432</xdr:rowOff>
    </xdr:from>
    <xdr:ext cx="736600" cy="259045"/>
    <xdr:sp macro="" textlink="">
      <xdr:nvSpPr>
        <xdr:cNvPr id="75" name="テキスト ボックス 74">
          <a:extLst>
            <a:ext uri="{FF2B5EF4-FFF2-40B4-BE49-F238E27FC236}">
              <a16:creationId xmlns:a16="http://schemas.microsoft.com/office/drawing/2014/main" id="{B45A3542-A3D1-418F-816B-F9E51B01C0F5}"/>
            </a:ext>
          </a:extLst>
        </xdr:cNvPr>
        <xdr:cNvSpPr txBox="1"/>
      </xdr:nvSpPr>
      <xdr:spPr>
        <a:xfrm>
          <a:off x="3733800" y="737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1512</xdr:rowOff>
    </xdr:from>
    <xdr:to>
      <xdr:col>15</xdr:col>
      <xdr:colOff>82550</xdr:colOff>
      <xdr:row>41</xdr:row>
      <xdr:rowOff>24493</xdr:rowOff>
    </xdr:to>
    <xdr:cxnSp macro="">
      <xdr:nvCxnSpPr>
        <xdr:cNvPr id="76" name="直線コネクタ 75">
          <a:extLst>
            <a:ext uri="{FF2B5EF4-FFF2-40B4-BE49-F238E27FC236}">
              <a16:creationId xmlns:a16="http://schemas.microsoft.com/office/drawing/2014/main" id="{37EE2F14-E21B-4375-91F2-B04312C9E75F}"/>
            </a:ext>
          </a:extLst>
        </xdr:cNvPr>
        <xdr:cNvCxnSpPr/>
      </xdr:nvCxnSpPr>
      <xdr:spPr>
        <a:xfrm>
          <a:off x="2336800" y="70309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a:extLst>
            <a:ext uri="{FF2B5EF4-FFF2-40B4-BE49-F238E27FC236}">
              <a16:creationId xmlns:a16="http://schemas.microsoft.com/office/drawing/2014/main" id="{74FB3F85-36C5-458F-8A4E-A73183989634}"/>
            </a:ext>
          </a:extLst>
        </xdr:cNvPr>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152901</xdr:rowOff>
    </xdr:from>
    <xdr:ext cx="762000" cy="259045"/>
    <xdr:sp macro="" textlink="">
      <xdr:nvSpPr>
        <xdr:cNvPr id="78" name="テキスト ボックス 77">
          <a:extLst>
            <a:ext uri="{FF2B5EF4-FFF2-40B4-BE49-F238E27FC236}">
              <a16:creationId xmlns:a16="http://schemas.microsoft.com/office/drawing/2014/main" id="{D7B8A18F-F23A-44F7-A5D4-646CD1BE6792}"/>
            </a:ext>
          </a:extLst>
        </xdr:cNvPr>
        <xdr:cNvSpPr txBox="1"/>
      </xdr:nvSpPr>
      <xdr:spPr>
        <a:xfrm>
          <a:off x="2844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161472</xdr:rowOff>
    </xdr:from>
    <xdr:to>
      <xdr:col>11</xdr:col>
      <xdr:colOff>31750</xdr:colOff>
      <xdr:row>41</xdr:row>
      <xdr:rowOff>1512</xdr:rowOff>
    </xdr:to>
    <xdr:cxnSp macro="">
      <xdr:nvCxnSpPr>
        <xdr:cNvPr id="79" name="直線コネクタ 78">
          <a:extLst>
            <a:ext uri="{FF2B5EF4-FFF2-40B4-BE49-F238E27FC236}">
              <a16:creationId xmlns:a16="http://schemas.microsoft.com/office/drawing/2014/main" id="{69DF79D4-0F83-4CF6-A8E5-BCC7DD51B794}"/>
            </a:ext>
          </a:extLst>
        </xdr:cNvPr>
        <xdr:cNvCxnSpPr/>
      </xdr:nvCxnSpPr>
      <xdr:spPr>
        <a:xfrm>
          <a:off x="1447800" y="70194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0" name="フローチャート: 判断 79">
          <a:extLst>
            <a:ext uri="{FF2B5EF4-FFF2-40B4-BE49-F238E27FC236}">
              <a16:creationId xmlns:a16="http://schemas.microsoft.com/office/drawing/2014/main" id="{18829FA1-83E5-4BA6-9638-FE91B9680715}"/>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81" name="テキスト ボックス 80">
          <a:extLst>
            <a:ext uri="{FF2B5EF4-FFF2-40B4-BE49-F238E27FC236}">
              <a16:creationId xmlns:a16="http://schemas.microsoft.com/office/drawing/2014/main" id="{043D0B02-199A-4703-B02F-5896165A95D3}"/>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134559</xdr:rowOff>
    </xdr:from>
    <xdr:to>
      <xdr:col>7</xdr:col>
      <xdr:colOff>31750</xdr:colOff>
      <xdr:row>42</xdr:row>
      <xdr:rowOff>64709</xdr:rowOff>
    </xdr:to>
    <xdr:sp macro="" textlink="">
      <xdr:nvSpPr>
        <xdr:cNvPr id="82" name="フローチャート: 判断 81">
          <a:extLst>
            <a:ext uri="{FF2B5EF4-FFF2-40B4-BE49-F238E27FC236}">
              <a16:creationId xmlns:a16="http://schemas.microsoft.com/office/drawing/2014/main" id="{C8417FBF-930C-496A-BC9A-D297D7CB537F}"/>
            </a:ext>
          </a:extLst>
        </xdr:cNvPr>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49486</xdr:rowOff>
    </xdr:from>
    <xdr:ext cx="762000" cy="259045"/>
    <xdr:sp macro="" textlink="">
      <xdr:nvSpPr>
        <xdr:cNvPr id="83" name="テキスト ボックス 82">
          <a:extLst>
            <a:ext uri="{FF2B5EF4-FFF2-40B4-BE49-F238E27FC236}">
              <a16:creationId xmlns:a16="http://schemas.microsoft.com/office/drawing/2014/main" id="{B7A697D1-459F-44D8-940A-3BC8DA223F28}"/>
            </a:ext>
          </a:extLst>
        </xdr:cNvPr>
        <xdr:cNvSpPr txBox="1"/>
      </xdr:nvSpPr>
      <xdr:spPr>
        <a:xfrm>
          <a:off x="1066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FCF0FE93-BEAD-4039-8AD4-1BC36B0522BB}"/>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860C0438-FA8B-4EF6-82FB-15296B29A3A6}"/>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DA1360D9-0E9A-4600-80ED-5D60AFEB23DB}"/>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19540CBB-B219-4868-8088-0F77563C2948}"/>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7A61BEE1-6ACE-468B-9109-1CD0087144BD}"/>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89" name="楕円 88">
          <a:extLst>
            <a:ext uri="{FF2B5EF4-FFF2-40B4-BE49-F238E27FC236}">
              <a16:creationId xmlns:a16="http://schemas.microsoft.com/office/drawing/2014/main" id="{8F475C26-C50B-4C5A-8207-A34F6D02D712}"/>
            </a:ext>
          </a:extLst>
        </xdr:cNvPr>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59162</xdr:rowOff>
    </xdr:from>
    <xdr:ext cx="762000" cy="259045"/>
    <xdr:sp macro="" textlink="">
      <xdr:nvSpPr>
        <xdr:cNvPr id="90" name="財政力該当値テキスト">
          <a:extLst>
            <a:ext uri="{FF2B5EF4-FFF2-40B4-BE49-F238E27FC236}">
              <a16:creationId xmlns:a16="http://schemas.microsoft.com/office/drawing/2014/main" id="{C4420E1E-78D3-4464-B585-A178617E9F11}"/>
            </a:ext>
          </a:extLst>
        </xdr:cNvPr>
        <xdr:cNvSpPr txBox="1"/>
      </xdr:nvSpPr>
      <xdr:spPr>
        <a:xfrm>
          <a:off x="50419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8165</xdr:rowOff>
    </xdr:from>
    <xdr:to>
      <xdr:col>19</xdr:col>
      <xdr:colOff>184150</xdr:colOff>
      <xdr:row>41</xdr:row>
      <xdr:rowOff>109765</xdr:rowOff>
    </xdr:to>
    <xdr:sp macro="" textlink="">
      <xdr:nvSpPr>
        <xdr:cNvPr id="91" name="楕円 90">
          <a:extLst>
            <a:ext uri="{FF2B5EF4-FFF2-40B4-BE49-F238E27FC236}">
              <a16:creationId xmlns:a16="http://schemas.microsoft.com/office/drawing/2014/main" id="{3C921ACE-17DF-4F14-A296-CF5C245223CF}"/>
            </a:ext>
          </a:extLst>
        </xdr:cNvPr>
        <xdr:cNvSpPr/>
      </xdr:nvSpPr>
      <xdr:spPr>
        <a:xfrm>
          <a:off x="4064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92" name="テキスト ボックス 91">
          <a:extLst>
            <a:ext uri="{FF2B5EF4-FFF2-40B4-BE49-F238E27FC236}">
              <a16:creationId xmlns:a16="http://schemas.microsoft.com/office/drawing/2014/main" id="{6960A9D8-ED6D-410B-B523-3FE2DB7F888E}"/>
            </a:ext>
          </a:extLst>
        </xdr:cNvPr>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145143</xdr:rowOff>
    </xdr:from>
    <xdr:to>
      <xdr:col>15</xdr:col>
      <xdr:colOff>133350</xdr:colOff>
      <xdr:row>41</xdr:row>
      <xdr:rowOff>75293</xdr:rowOff>
    </xdr:to>
    <xdr:sp macro="" textlink="">
      <xdr:nvSpPr>
        <xdr:cNvPr id="93" name="楕円 92">
          <a:extLst>
            <a:ext uri="{FF2B5EF4-FFF2-40B4-BE49-F238E27FC236}">
              <a16:creationId xmlns:a16="http://schemas.microsoft.com/office/drawing/2014/main" id="{04448F93-48F5-4D58-91C9-474B2C5E19CC}"/>
            </a:ext>
          </a:extLst>
        </xdr:cNvPr>
        <xdr:cNvSpPr/>
      </xdr:nvSpPr>
      <xdr:spPr>
        <a:xfrm>
          <a:off x="3175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85470</xdr:rowOff>
    </xdr:from>
    <xdr:ext cx="762000" cy="259045"/>
    <xdr:sp macro="" textlink="">
      <xdr:nvSpPr>
        <xdr:cNvPr id="94" name="テキスト ボックス 93">
          <a:extLst>
            <a:ext uri="{FF2B5EF4-FFF2-40B4-BE49-F238E27FC236}">
              <a16:creationId xmlns:a16="http://schemas.microsoft.com/office/drawing/2014/main" id="{688E5F23-DBE7-499D-98CB-9A11CE124094}"/>
            </a:ext>
          </a:extLst>
        </xdr:cNvPr>
        <xdr:cNvSpPr txBox="1"/>
      </xdr:nvSpPr>
      <xdr:spPr>
        <a:xfrm>
          <a:off x="2844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122162</xdr:rowOff>
    </xdr:from>
    <xdr:to>
      <xdr:col>11</xdr:col>
      <xdr:colOff>82550</xdr:colOff>
      <xdr:row>41</xdr:row>
      <xdr:rowOff>52312</xdr:rowOff>
    </xdr:to>
    <xdr:sp macro="" textlink="">
      <xdr:nvSpPr>
        <xdr:cNvPr id="95" name="楕円 94">
          <a:extLst>
            <a:ext uri="{FF2B5EF4-FFF2-40B4-BE49-F238E27FC236}">
              <a16:creationId xmlns:a16="http://schemas.microsoft.com/office/drawing/2014/main" id="{81252C34-8B80-4F74-9FBE-234F99B99626}"/>
            </a:ext>
          </a:extLst>
        </xdr:cNvPr>
        <xdr:cNvSpPr/>
      </xdr:nvSpPr>
      <xdr:spPr>
        <a:xfrm>
          <a:off x="2286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62489</xdr:rowOff>
    </xdr:from>
    <xdr:ext cx="762000" cy="259045"/>
    <xdr:sp macro="" textlink="">
      <xdr:nvSpPr>
        <xdr:cNvPr id="96" name="テキスト ボックス 95">
          <a:extLst>
            <a:ext uri="{FF2B5EF4-FFF2-40B4-BE49-F238E27FC236}">
              <a16:creationId xmlns:a16="http://schemas.microsoft.com/office/drawing/2014/main" id="{22563209-B843-4A68-B2BA-1D134234ACF0}"/>
            </a:ext>
          </a:extLst>
        </xdr:cNvPr>
        <xdr:cNvSpPr txBox="1"/>
      </xdr:nvSpPr>
      <xdr:spPr>
        <a:xfrm>
          <a:off x="1955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110672</xdr:rowOff>
    </xdr:from>
    <xdr:to>
      <xdr:col>7</xdr:col>
      <xdr:colOff>31750</xdr:colOff>
      <xdr:row>41</xdr:row>
      <xdr:rowOff>40822</xdr:rowOff>
    </xdr:to>
    <xdr:sp macro="" textlink="">
      <xdr:nvSpPr>
        <xdr:cNvPr id="97" name="楕円 96">
          <a:extLst>
            <a:ext uri="{FF2B5EF4-FFF2-40B4-BE49-F238E27FC236}">
              <a16:creationId xmlns:a16="http://schemas.microsoft.com/office/drawing/2014/main" id="{6B94BC4F-6C19-43EA-AA2A-4103B453F1A8}"/>
            </a:ext>
          </a:extLst>
        </xdr:cNvPr>
        <xdr:cNvSpPr/>
      </xdr:nvSpPr>
      <xdr:spPr>
        <a:xfrm>
          <a:off x="1397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50999</xdr:rowOff>
    </xdr:from>
    <xdr:ext cx="762000" cy="259045"/>
    <xdr:sp macro="" textlink="">
      <xdr:nvSpPr>
        <xdr:cNvPr id="98" name="テキスト ボックス 97">
          <a:extLst>
            <a:ext uri="{FF2B5EF4-FFF2-40B4-BE49-F238E27FC236}">
              <a16:creationId xmlns:a16="http://schemas.microsoft.com/office/drawing/2014/main" id="{8A317531-DB1B-4238-BCD7-6B5E8BECBB4E}"/>
            </a:ext>
          </a:extLst>
        </xdr:cNvPr>
        <xdr:cNvSpPr txBox="1"/>
      </xdr:nvSpPr>
      <xdr:spPr>
        <a:xfrm>
          <a:off x="1066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F519F064-9718-4540-ACCA-C61EA405363A}"/>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EEBFF1A9-2788-46C3-BF9D-1CFA42FC5D8B}"/>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270312BC-ADED-4E44-B315-9575DFA31828}"/>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8BE5BFDC-931F-4439-9C16-09B0634D471C}"/>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9B129D98-7A72-4C59-B330-1F0210288A15}"/>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9CEC8A93-4B16-496F-B569-99C8E287E064}"/>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D2F3B022-D303-41DC-B37A-12D70B7F4883}"/>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47BEEB6C-5F6C-4099-976E-0F4DAEAA7148}"/>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E20B84B0-41BD-4B2A-AA67-F4CB6C605DAA}"/>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9E62E4F-1C13-4991-9E3D-C4A691E07A19}"/>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31B0306D-CE3C-4B95-95F0-F79967098E89}"/>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B4B45EE0-6D2F-497F-8B89-36468F9A158B}"/>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B8E590A-6EAB-40ED-BE9C-5C651C13BB38}"/>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経常収支比率は前年度比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88.6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％となり、類似団体平均を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分子となる経常経費充当一般財源は、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費が約</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補助費等</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が約</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70</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百万円の増となったこと等により約</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172</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4.4</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となった。分母の経常一般財源額は、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地方交付税が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百万円増となったが、</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地方税が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百万円、臨時財政対策債が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267</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百万円、それぞれ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になったこと等により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210</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4.3</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今後も、繰出金を含めた社会保障費及び公債費の増加が見込まれるため、人件費の抑制、民間委託等による経常経費の抑制を図るとともに、企業誘致及び収納対策の強化を継続し税収の確保に努める。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9D3D578F-F1C1-477C-8BA3-BB801D2399BF}"/>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860CF37C-CB7B-41D9-BB82-5B2F2B8A07CD}"/>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71BF6EDF-4DAB-408D-806F-0F4A6B22FE74}"/>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CB09113E-78E8-4819-8CC0-C056A9EB3D7F}"/>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8A8097B6-738C-4982-873A-1448ABE059AE}"/>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7E0A9720-C8FB-4FF3-81E8-FC13FF0245D4}"/>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FE831DFC-06C2-43DB-9117-690111D4E689}"/>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A2AF1824-9019-40AB-B191-C0D629CE66EC}"/>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E6010AB-75EB-440C-8AF3-63E33AE91127}"/>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EB8C6691-8075-474E-8291-F9F82DD06764}"/>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D8412D77-D19A-49D9-A519-07A60D381E6E}"/>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408A2981-B782-4741-A94E-B809284D1A54}"/>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7E76A921-A53D-476D-BAD5-CD63E5B46B49}"/>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9B801E21-112E-4ECB-B325-E75A6ED04557}"/>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C52DEC1A-3326-42BD-B66C-7F974CE8C265}"/>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8028D10-400C-40C7-A33A-876EC6C1FD87}"/>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171238</xdr:rowOff>
    </xdr:from>
    <xdr:to>
      <xdr:col>23</xdr:col>
      <xdr:colOff>133350</xdr:colOff>
      <xdr:row>67</xdr:row>
      <xdr:rowOff>100119</xdr:rowOff>
    </xdr:to>
    <xdr:cxnSp macro="">
      <xdr:nvCxnSpPr>
        <xdr:cNvPr id="128" name="直線コネクタ 127">
          <a:extLst>
            <a:ext uri="{FF2B5EF4-FFF2-40B4-BE49-F238E27FC236}">
              <a16:creationId xmlns:a16="http://schemas.microsoft.com/office/drawing/2014/main" id="{E2E902AD-B5DC-4612-A196-165B49848648}"/>
            </a:ext>
          </a:extLst>
        </xdr:cNvPr>
        <xdr:cNvCxnSpPr/>
      </xdr:nvCxnSpPr>
      <xdr:spPr>
        <a:xfrm flipV="1">
          <a:off x="4953000" y="10115338"/>
          <a:ext cx="0" cy="14719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72196</xdr:rowOff>
    </xdr:from>
    <xdr:ext cx="762000" cy="259045"/>
    <xdr:sp macro="" textlink="">
      <xdr:nvSpPr>
        <xdr:cNvPr id="129" name="財政構造の弾力性最小値テキスト">
          <a:extLst>
            <a:ext uri="{FF2B5EF4-FFF2-40B4-BE49-F238E27FC236}">
              <a16:creationId xmlns:a16="http://schemas.microsoft.com/office/drawing/2014/main" id="{802858AA-8C02-45AA-BB18-3E59E06B8842}"/>
            </a:ext>
          </a:extLst>
        </xdr:cNvPr>
        <xdr:cNvSpPr txBox="1"/>
      </xdr:nvSpPr>
      <xdr:spPr>
        <a:xfrm>
          <a:off x="5041900" y="115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100119</xdr:rowOff>
    </xdr:from>
    <xdr:to>
      <xdr:col>24</xdr:col>
      <xdr:colOff>12700</xdr:colOff>
      <xdr:row>67</xdr:row>
      <xdr:rowOff>100119</xdr:rowOff>
    </xdr:to>
    <xdr:cxnSp macro="">
      <xdr:nvCxnSpPr>
        <xdr:cNvPr id="130" name="直線コネクタ 129">
          <a:extLst>
            <a:ext uri="{FF2B5EF4-FFF2-40B4-BE49-F238E27FC236}">
              <a16:creationId xmlns:a16="http://schemas.microsoft.com/office/drawing/2014/main" id="{8BE62CA3-176C-4B3B-91B8-AD788ACE44CB}"/>
            </a:ext>
          </a:extLst>
        </xdr:cNvPr>
        <xdr:cNvCxnSpPr/>
      </xdr:nvCxnSpPr>
      <xdr:spPr>
        <a:xfrm>
          <a:off x="4864100" y="1158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86165</xdr:rowOff>
    </xdr:from>
    <xdr:ext cx="762000" cy="259045"/>
    <xdr:sp macro="" textlink="">
      <xdr:nvSpPr>
        <xdr:cNvPr id="131" name="財政構造の弾力性最大値テキスト">
          <a:extLst>
            <a:ext uri="{FF2B5EF4-FFF2-40B4-BE49-F238E27FC236}">
              <a16:creationId xmlns:a16="http://schemas.microsoft.com/office/drawing/2014/main" id="{D69F9CBB-6D3A-4EAE-92F1-A45B4BB9D0D6}"/>
            </a:ext>
          </a:extLst>
        </xdr:cNvPr>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171238</xdr:rowOff>
    </xdr:from>
    <xdr:to>
      <xdr:col>24</xdr:col>
      <xdr:colOff>12700</xdr:colOff>
      <xdr:row>58</xdr:row>
      <xdr:rowOff>171238</xdr:rowOff>
    </xdr:to>
    <xdr:cxnSp macro="">
      <xdr:nvCxnSpPr>
        <xdr:cNvPr id="132" name="直線コネクタ 131">
          <a:extLst>
            <a:ext uri="{FF2B5EF4-FFF2-40B4-BE49-F238E27FC236}">
              <a16:creationId xmlns:a16="http://schemas.microsoft.com/office/drawing/2014/main" id="{94AF1E68-67CF-451C-9301-6C0A035A80A3}"/>
            </a:ext>
          </a:extLst>
        </xdr:cNvPr>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41910</xdr:rowOff>
    </xdr:from>
    <xdr:to>
      <xdr:col>23</xdr:col>
      <xdr:colOff>133350</xdr:colOff>
      <xdr:row>64</xdr:row>
      <xdr:rowOff>168063</xdr:rowOff>
    </xdr:to>
    <xdr:cxnSp macro="">
      <xdr:nvCxnSpPr>
        <xdr:cNvPr id="133" name="直線コネクタ 132">
          <a:extLst>
            <a:ext uri="{FF2B5EF4-FFF2-40B4-BE49-F238E27FC236}">
              <a16:creationId xmlns:a16="http://schemas.microsoft.com/office/drawing/2014/main" id="{0EDACD86-9EAF-4679-AA75-8F83BDAE8F5B}"/>
            </a:ext>
          </a:extLst>
        </xdr:cNvPr>
        <xdr:cNvCxnSpPr/>
      </xdr:nvCxnSpPr>
      <xdr:spPr>
        <a:xfrm>
          <a:off x="4114800" y="10843260"/>
          <a:ext cx="838200" cy="29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89552</xdr:rowOff>
    </xdr:from>
    <xdr:ext cx="762000" cy="259045"/>
    <xdr:sp macro="" textlink="">
      <xdr:nvSpPr>
        <xdr:cNvPr id="134" name="財政構造の弾力性平均値テキスト">
          <a:extLst>
            <a:ext uri="{FF2B5EF4-FFF2-40B4-BE49-F238E27FC236}">
              <a16:creationId xmlns:a16="http://schemas.microsoft.com/office/drawing/2014/main" id="{66B1C3EE-003D-4D86-927B-2B0E0472852B}"/>
            </a:ext>
          </a:extLst>
        </xdr:cNvPr>
        <xdr:cNvSpPr txBox="1"/>
      </xdr:nvSpPr>
      <xdr:spPr>
        <a:xfrm>
          <a:off x="5041900" y="1089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73025</xdr:rowOff>
    </xdr:from>
    <xdr:to>
      <xdr:col>23</xdr:col>
      <xdr:colOff>184150</xdr:colOff>
      <xdr:row>65</xdr:row>
      <xdr:rowOff>3175</xdr:rowOff>
    </xdr:to>
    <xdr:sp macro="" textlink="">
      <xdr:nvSpPr>
        <xdr:cNvPr id="135" name="フローチャート: 判断 134">
          <a:extLst>
            <a:ext uri="{FF2B5EF4-FFF2-40B4-BE49-F238E27FC236}">
              <a16:creationId xmlns:a16="http://schemas.microsoft.com/office/drawing/2014/main" id="{6E744F95-542D-4535-B93B-5E4EC59BC034}"/>
            </a:ext>
          </a:extLst>
        </xdr:cNvPr>
        <xdr:cNvSpPr/>
      </xdr:nvSpPr>
      <xdr:spPr>
        <a:xfrm>
          <a:off x="4902200" y="1104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41910</xdr:rowOff>
    </xdr:from>
    <xdr:to>
      <xdr:col>19</xdr:col>
      <xdr:colOff>133350</xdr:colOff>
      <xdr:row>65</xdr:row>
      <xdr:rowOff>81069</xdr:rowOff>
    </xdr:to>
    <xdr:cxnSp macro="">
      <xdr:nvCxnSpPr>
        <xdr:cNvPr id="136" name="直線コネクタ 135">
          <a:extLst>
            <a:ext uri="{FF2B5EF4-FFF2-40B4-BE49-F238E27FC236}">
              <a16:creationId xmlns:a16="http://schemas.microsoft.com/office/drawing/2014/main" id="{D7D0908F-405E-4A69-A4B5-C442E19AD556}"/>
            </a:ext>
          </a:extLst>
        </xdr:cNvPr>
        <xdr:cNvCxnSpPr/>
      </xdr:nvCxnSpPr>
      <xdr:spPr>
        <a:xfrm flipV="1">
          <a:off x="3225800" y="10843260"/>
          <a:ext cx="889000" cy="38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115781</xdr:rowOff>
    </xdr:from>
    <xdr:to>
      <xdr:col>19</xdr:col>
      <xdr:colOff>184150</xdr:colOff>
      <xdr:row>64</xdr:row>
      <xdr:rowOff>45931</xdr:rowOff>
    </xdr:to>
    <xdr:sp macro="" textlink="">
      <xdr:nvSpPr>
        <xdr:cNvPr id="137" name="フローチャート: 判断 136">
          <a:extLst>
            <a:ext uri="{FF2B5EF4-FFF2-40B4-BE49-F238E27FC236}">
              <a16:creationId xmlns:a16="http://schemas.microsoft.com/office/drawing/2014/main" id="{DA12591E-C4A7-42DF-A12A-4611E040CDA8}"/>
            </a:ext>
          </a:extLst>
        </xdr:cNvPr>
        <xdr:cNvSpPr/>
      </xdr:nvSpPr>
      <xdr:spPr>
        <a:xfrm>
          <a:off x="4064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30708</xdr:rowOff>
    </xdr:from>
    <xdr:ext cx="736600" cy="259045"/>
    <xdr:sp macro="" textlink="">
      <xdr:nvSpPr>
        <xdr:cNvPr id="138" name="テキスト ボックス 137">
          <a:extLst>
            <a:ext uri="{FF2B5EF4-FFF2-40B4-BE49-F238E27FC236}">
              <a16:creationId xmlns:a16="http://schemas.microsoft.com/office/drawing/2014/main" id="{FF437F7D-73AE-4420-B5EF-31B8516B59AB}"/>
            </a:ext>
          </a:extLst>
        </xdr:cNvPr>
        <xdr:cNvSpPr txBox="1"/>
      </xdr:nvSpPr>
      <xdr:spPr>
        <a:xfrm>
          <a:off x="3733800" y="11003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81069</xdr:rowOff>
    </xdr:from>
    <xdr:to>
      <xdr:col>15</xdr:col>
      <xdr:colOff>82550</xdr:colOff>
      <xdr:row>65</xdr:row>
      <xdr:rowOff>129329</xdr:rowOff>
    </xdr:to>
    <xdr:cxnSp macro="">
      <xdr:nvCxnSpPr>
        <xdr:cNvPr id="139" name="直線コネクタ 138">
          <a:extLst>
            <a:ext uri="{FF2B5EF4-FFF2-40B4-BE49-F238E27FC236}">
              <a16:creationId xmlns:a16="http://schemas.microsoft.com/office/drawing/2014/main" id="{D03AB37A-096C-4170-AB83-36312BBBFA10}"/>
            </a:ext>
          </a:extLst>
        </xdr:cNvPr>
        <xdr:cNvCxnSpPr/>
      </xdr:nvCxnSpPr>
      <xdr:spPr>
        <a:xfrm flipV="1">
          <a:off x="2336800" y="11225319"/>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157480</xdr:rowOff>
    </xdr:from>
    <xdr:to>
      <xdr:col>15</xdr:col>
      <xdr:colOff>133350</xdr:colOff>
      <xdr:row>65</xdr:row>
      <xdr:rowOff>87630</xdr:rowOff>
    </xdr:to>
    <xdr:sp macro="" textlink="">
      <xdr:nvSpPr>
        <xdr:cNvPr id="140" name="フローチャート: 判断 139">
          <a:extLst>
            <a:ext uri="{FF2B5EF4-FFF2-40B4-BE49-F238E27FC236}">
              <a16:creationId xmlns:a16="http://schemas.microsoft.com/office/drawing/2014/main" id="{62611656-623B-4EF7-862F-1CD02E344E6A}"/>
            </a:ext>
          </a:extLst>
        </xdr:cNvPr>
        <xdr:cNvSpPr/>
      </xdr:nvSpPr>
      <xdr:spPr>
        <a:xfrm>
          <a:off x="3175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97807</xdr:rowOff>
    </xdr:from>
    <xdr:ext cx="762000" cy="259045"/>
    <xdr:sp macro="" textlink="">
      <xdr:nvSpPr>
        <xdr:cNvPr id="141" name="テキスト ボックス 140">
          <a:extLst>
            <a:ext uri="{FF2B5EF4-FFF2-40B4-BE49-F238E27FC236}">
              <a16:creationId xmlns:a16="http://schemas.microsoft.com/office/drawing/2014/main" id="{8D917837-FC21-4E83-9C3D-B0BAABE6E0E1}"/>
            </a:ext>
          </a:extLst>
        </xdr:cNvPr>
        <xdr:cNvSpPr txBox="1"/>
      </xdr:nvSpPr>
      <xdr:spPr>
        <a:xfrm>
          <a:off x="2844800" y="108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129329</xdr:rowOff>
    </xdr:from>
    <xdr:to>
      <xdr:col>11</xdr:col>
      <xdr:colOff>31750</xdr:colOff>
      <xdr:row>65</xdr:row>
      <xdr:rowOff>129329</xdr:rowOff>
    </xdr:to>
    <xdr:cxnSp macro="">
      <xdr:nvCxnSpPr>
        <xdr:cNvPr id="142" name="直線コネクタ 141">
          <a:extLst>
            <a:ext uri="{FF2B5EF4-FFF2-40B4-BE49-F238E27FC236}">
              <a16:creationId xmlns:a16="http://schemas.microsoft.com/office/drawing/2014/main" id="{90E9649F-E99B-4F17-8770-7E94E84D79C2}"/>
            </a:ext>
          </a:extLst>
        </xdr:cNvPr>
        <xdr:cNvCxnSpPr/>
      </xdr:nvCxnSpPr>
      <xdr:spPr>
        <a:xfrm>
          <a:off x="1447800" y="112735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30269</xdr:rowOff>
    </xdr:from>
    <xdr:to>
      <xdr:col>11</xdr:col>
      <xdr:colOff>82550</xdr:colOff>
      <xdr:row>65</xdr:row>
      <xdr:rowOff>131869</xdr:rowOff>
    </xdr:to>
    <xdr:sp macro="" textlink="">
      <xdr:nvSpPr>
        <xdr:cNvPr id="143" name="フローチャート: 判断 142">
          <a:extLst>
            <a:ext uri="{FF2B5EF4-FFF2-40B4-BE49-F238E27FC236}">
              <a16:creationId xmlns:a16="http://schemas.microsoft.com/office/drawing/2014/main" id="{BA10EC6C-CE58-4F9A-8988-3BAF026B6777}"/>
            </a:ext>
          </a:extLst>
        </xdr:cNvPr>
        <xdr:cNvSpPr/>
      </xdr:nvSpPr>
      <xdr:spPr>
        <a:xfrm>
          <a:off x="2286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142046</xdr:rowOff>
    </xdr:from>
    <xdr:ext cx="762000" cy="259045"/>
    <xdr:sp macro="" textlink="">
      <xdr:nvSpPr>
        <xdr:cNvPr id="144" name="テキスト ボックス 143">
          <a:extLst>
            <a:ext uri="{FF2B5EF4-FFF2-40B4-BE49-F238E27FC236}">
              <a16:creationId xmlns:a16="http://schemas.microsoft.com/office/drawing/2014/main" id="{FB4784E1-11AF-42DF-A20F-94577E569B54}"/>
            </a:ext>
          </a:extLst>
        </xdr:cNvPr>
        <xdr:cNvSpPr txBox="1"/>
      </xdr:nvSpPr>
      <xdr:spPr>
        <a:xfrm>
          <a:off x="1955800" y="10943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6138</xdr:rowOff>
    </xdr:from>
    <xdr:to>
      <xdr:col>7</xdr:col>
      <xdr:colOff>31750</xdr:colOff>
      <xdr:row>65</xdr:row>
      <xdr:rowOff>107738</xdr:rowOff>
    </xdr:to>
    <xdr:sp macro="" textlink="">
      <xdr:nvSpPr>
        <xdr:cNvPr id="145" name="フローチャート: 判断 144">
          <a:extLst>
            <a:ext uri="{FF2B5EF4-FFF2-40B4-BE49-F238E27FC236}">
              <a16:creationId xmlns:a16="http://schemas.microsoft.com/office/drawing/2014/main" id="{7C6456DA-05CF-4265-A14A-53245AE151EC}"/>
            </a:ext>
          </a:extLst>
        </xdr:cNvPr>
        <xdr:cNvSpPr/>
      </xdr:nvSpPr>
      <xdr:spPr>
        <a:xfrm>
          <a:off x="1397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117915</xdr:rowOff>
    </xdr:from>
    <xdr:ext cx="762000" cy="259045"/>
    <xdr:sp macro="" textlink="">
      <xdr:nvSpPr>
        <xdr:cNvPr id="146" name="テキスト ボックス 145">
          <a:extLst>
            <a:ext uri="{FF2B5EF4-FFF2-40B4-BE49-F238E27FC236}">
              <a16:creationId xmlns:a16="http://schemas.microsoft.com/office/drawing/2014/main" id="{09166FD0-B3CF-4C7B-B33B-BCCDF952A65A}"/>
            </a:ext>
          </a:extLst>
        </xdr:cNvPr>
        <xdr:cNvSpPr txBox="1"/>
      </xdr:nvSpPr>
      <xdr:spPr>
        <a:xfrm>
          <a:off x="1066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ED13939-FFEA-4691-95CA-DC679EFEA5DA}"/>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87DF2021-9742-4136-831F-9135E9590ABE}"/>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A4BCB381-EDFA-4FBE-AE1F-39F9FB066233}"/>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E956A97A-E7E8-455B-BD57-6B29DA4FBDBC}"/>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F3C97841-99C5-4307-AE39-05B85409C29A}"/>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117263</xdr:rowOff>
    </xdr:from>
    <xdr:to>
      <xdr:col>23</xdr:col>
      <xdr:colOff>184150</xdr:colOff>
      <xdr:row>65</xdr:row>
      <xdr:rowOff>47413</xdr:rowOff>
    </xdr:to>
    <xdr:sp macro="" textlink="">
      <xdr:nvSpPr>
        <xdr:cNvPr id="152" name="楕円 151">
          <a:extLst>
            <a:ext uri="{FF2B5EF4-FFF2-40B4-BE49-F238E27FC236}">
              <a16:creationId xmlns:a16="http://schemas.microsoft.com/office/drawing/2014/main" id="{2E3064C9-CC82-4A67-9B4B-85A8BA97B9F1}"/>
            </a:ext>
          </a:extLst>
        </xdr:cNvPr>
        <xdr:cNvSpPr/>
      </xdr:nvSpPr>
      <xdr:spPr>
        <a:xfrm>
          <a:off x="49022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89340</xdr:rowOff>
    </xdr:from>
    <xdr:ext cx="762000" cy="259045"/>
    <xdr:sp macro="" textlink="">
      <xdr:nvSpPr>
        <xdr:cNvPr id="153" name="財政構造の弾力性該当値テキスト">
          <a:extLst>
            <a:ext uri="{FF2B5EF4-FFF2-40B4-BE49-F238E27FC236}">
              <a16:creationId xmlns:a16="http://schemas.microsoft.com/office/drawing/2014/main" id="{098B9462-5EC9-452C-AFA2-F2F14FAAD298}"/>
            </a:ext>
          </a:extLst>
        </xdr:cNvPr>
        <xdr:cNvSpPr txBox="1"/>
      </xdr:nvSpPr>
      <xdr:spPr>
        <a:xfrm>
          <a:off x="5041900" y="1106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162560</xdr:rowOff>
    </xdr:from>
    <xdr:to>
      <xdr:col>19</xdr:col>
      <xdr:colOff>184150</xdr:colOff>
      <xdr:row>63</xdr:row>
      <xdr:rowOff>92710</xdr:rowOff>
    </xdr:to>
    <xdr:sp macro="" textlink="">
      <xdr:nvSpPr>
        <xdr:cNvPr id="154" name="楕円 153">
          <a:extLst>
            <a:ext uri="{FF2B5EF4-FFF2-40B4-BE49-F238E27FC236}">
              <a16:creationId xmlns:a16="http://schemas.microsoft.com/office/drawing/2014/main" id="{48EF540E-1324-41D3-84C9-EBD768F919A1}"/>
            </a:ext>
          </a:extLst>
        </xdr:cNvPr>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102887</xdr:rowOff>
    </xdr:from>
    <xdr:ext cx="736600" cy="259045"/>
    <xdr:sp macro="" textlink="">
      <xdr:nvSpPr>
        <xdr:cNvPr id="155" name="テキスト ボックス 154">
          <a:extLst>
            <a:ext uri="{FF2B5EF4-FFF2-40B4-BE49-F238E27FC236}">
              <a16:creationId xmlns:a16="http://schemas.microsoft.com/office/drawing/2014/main" id="{1F52FF3A-EB4A-4050-85D0-89A69C37133E}"/>
            </a:ext>
          </a:extLst>
        </xdr:cNvPr>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30269</xdr:rowOff>
    </xdr:from>
    <xdr:to>
      <xdr:col>15</xdr:col>
      <xdr:colOff>133350</xdr:colOff>
      <xdr:row>65</xdr:row>
      <xdr:rowOff>131869</xdr:rowOff>
    </xdr:to>
    <xdr:sp macro="" textlink="">
      <xdr:nvSpPr>
        <xdr:cNvPr id="156" name="楕円 155">
          <a:extLst>
            <a:ext uri="{FF2B5EF4-FFF2-40B4-BE49-F238E27FC236}">
              <a16:creationId xmlns:a16="http://schemas.microsoft.com/office/drawing/2014/main" id="{8797420F-3AE2-4B00-B5E6-7672A39B06BF}"/>
            </a:ext>
          </a:extLst>
        </xdr:cNvPr>
        <xdr:cNvSpPr/>
      </xdr:nvSpPr>
      <xdr:spPr>
        <a:xfrm>
          <a:off x="3175000" y="1117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116646</xdr:rowOff>
    </xdr:from>
    <xdr:ext cx="762000" cy="259045"/>
    <xdr:sp macro="" textlink="">
      <xdr:nvSpPr>
        <xdr:cNvPr id="157" name="テキスト ボックス 156">
          <a:extLst>
            <a:ext uri="{FF2B5EF4-FFF2-40B4-BE49-F238E27FC236}">
              <a16:creationId xmlns:a16="http://schemas.microsoft.com/office/drawing/2014/main" id="{A0E4032E-4ACE-437A-A777-BC7E5A2935D9}"/>
            </a:ext>
          </a:extLst>
        </xdr:cNvPr>
        <xdr:cNvSpPr txBox="1"/>
      </xdr:nvSpPr>
      <xdr:spPr>
        <a:xfrm>
          <a:off x="2844800" y="1126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78529</xdr:rowOff>
    </xdr:from>
    <xdr:to>
      <xdr:col>11</xdr:col>
      <xdr:colOff>82550</xdr:colOff>
      <xdr:row>66</xdr:row>
      <xdr:rowOff>8679</xdr:rowOff>
    </xdr:to>
    <xdr:sp macro="" textlink="">
      <xdr:nvSpPr>
        <xdr:cNvPr id="158" name="楕円 157">
          <a:extLst>
            <a:ext uri="{FF2B5EF4-FFF2-40B4-BE49-F238E27FC236}">
              <a16:creationId xmlns:a16="http://schemas.microsoft.com/office/drawing/2014/main" id="{3047A7DC-5416-41BA-B10C-99272433F15F}"/>
            </a:ext>
          </a:extLst>
        </xdr:cNvPr>
        <xdr:cNvSpPr/>
      </xdr:nvSpPr>
      <xdr:spPr>
        <a:xfrm>
          <a:off x="2286000" y="1122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164906</xdr:rowOff>
    </xdr:from>
    <xdr:ext cx="762000" cy="259045"/>
    <xdr:sp macro="" textlink="">
      <xdr:nvSpPr>
        <xdr:cNvPr id="159" name="テキスト ボックス 158">
          <a:extLst>
            <a:ext uri="{FF2B5EF4-FFF2-40B4-BE49-F238E27FC236}">
              <a16:creationId xmlns:a16="http://schemas.microsoft.com/office/drawing/2014/main" id="{44BA7FAD-054B-48A6-906E-A759C7E1097C}"/>
            </a:ext>
          </a:extLst>
        </xdr:cNvPr>
        <xdr:cNvSpPr txBox="1"/>
      </xdr:nvSpPr>
      <xdr:spPr>
        <a:xfrm>
          <a:off x="1955800" y="11309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78529</xdr:rowOff>
    </xdr:from>
    <xdr:to>
      <xdr:col>7</xdr:col>
      <xdr:colOff>31750</xdr:colOff>
      <xdr:row>66</xdr:row>
      <xdr:rowOff>8679</xdr:rowOff>
    </xdr:to>
    <xdr:sp macro="" textlink="">
      <xdr:nvSpPr>
        <xdr:cNvPr id="160" name="楕円 159">
          <a:extLst>
            <a:ext uri="{FF2B5EF4-FFF2-40B4-BE49-F238E27FC236}">
              <a16:creationId xmlns:a16="http://schemas.microsoft.com/office/drawing/2014/main" id="{5F11E1B8-45AA-4E6F-88DE-12F8492E7345}"/>
            </a:ext>
          </a:extLst>
        </xdr:cNvPr>
        <xdr:cNvSpPr/>
      </xdr:nvSpPr>
      <xdr:spPr>
        <a:xfrm>
          <a:off x="1397000" y="1122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164906</xdr:rowOff>
    </xdr:from>
    <xdr:ext cx="762000" cy="259045"/>
    <xdr:sp macro="" textlink="">
      <xdr:nvSpPr>
        <xdr:cNvPr id="161" name="テキスト ボックス 160">
          <a:extLst>
            <a:ext uri="{FF2B5EF4-FFF2-40B4-BE49-F238E27FC236}">
              <a16:creationId xmlns:a16="http://schemas.microsoft.com/office/drawing/2014/main" id="{DDA0EC4E-C62D-4203-8B04-BC19FC4A6F64}"/>
            </a:ext>
          </a:extLst>
        </xdr:cNvPr>
        <xdr:cNvSpPr txBox="1"/>
      </xdr:nvSpPr>
      <xdr:spPr>
        <a:xfrm>
          <a:off x="1066800" y="11309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C014E8B-AF83-42F0-A7C7-C871C23B9C5A}"/>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39AB53B8-95BA-473E-A125-96D510D43EA3}"/>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8D4F4BFF-7BBF-4A45-B635-C828B47816A2}"/>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[150,227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1961E0-A6D1-4C68-8F3D-B8213C2FED11}"/>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74136C91-25C4-4CBA-8D41-ED3581EB0049}"/>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18DB076-11BB-4F5C-AA59-B8AF0FB92AA7}"/>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AEF3AA0F-14DE-418F-9898-E548439C1A47}"/>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E1AF3AAB-34B3-4B9E-99F2-5969154A7689}"/>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DDA238E4-0E69-48DB-8E4A-1CBD62BBA4B5}"/>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B3C06CED-8F50-474D-A2D2-794D7E6C2A69}"/>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A568FF10-58E3-4176-97CF-FDA7B813A924}"/>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3706E5D4-C79B-43D1-AB5A-2CB471AD6EB5}"/>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DDC4AE43-FABF-4C68-BA99-33818B69D8F6}"/>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決算額は、類似団体平均を下回って推移している。なお、人件費は、調査の際の階級の変動により、職員数が類似団体と比較して少ないことが考えられる。物件費では、需用費、役務費、委託料等が類似団体平均を下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今後も、令和元年度に策定した定員適正化計画に基づく適正な定員管理に努めるとともに、民間委託等による経常経費の抑制、内部事務経費等の抑制を推進し物件費の削減を図る。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32D048D4-6667-40FB-9266-38D3EE7AD348}"/>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7ACCFCD7-AD6D-4425-BCC4-10193BF2F42F}"/>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8CC49D47-3C39-46EA-BCD7-C9A583FBF4EC}"/>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7B8E965-74B2-4A4C-8570-BE74C39351A7}"/>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2A5B7DB9-A02B-4F5F-A194-ED64F7D7D8FD}"/>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D84E67B5-47F7-4B18-96EB-D26211D3577E}"/>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5039791B-3067-464F-B585-CD312FB52253}"/>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D33A2867-DA17-4708-A500-47AB9E34F87C}"/>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86DFEBD0-1998-4718-B2E8-B0BFD3AE14DC}"/>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D5B4BE5-F7CA-4563-AEEF-A211F81637C9}"/>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8C633C8D-0339-4890-AE4F-A48B7281F1EB}"/>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48BCC12E-B8CA-4153-9655-CFE6D8FC8501}"/>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85D14E71-0741-4F9B-8950-D1EC9CC25F27}"/>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8C1F41E0-FE7E-48AC-AB55-001163A24EE5}"/>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6E040F8B-0901-4186-899F-CCAFA02BEF28}"/>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CCAB3F18-A6B7-4EDD-B857-F7BB3022CBAD}"/>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CC5A43EB-02B0-426C-8F6C-C247B7644411}"/>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F43AFF82-74A9-4888-B3BC-A3475E789928}"/>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96591</xdr:rowOff>
    </xdr:from>
    <xdr:to>
      <xdr:col>23</xdr:col>
      <xdr:colOff>133350</xdr:colOff>
      <xdr:row>89</xdr:row>
      <xdr:rowOff>111665</xdr:rowOff>
    </xdr:to>
    <xdr:cxnSp macro="">
      <xdr:nvCxnSpPr>
        <xdr:cNvPr id="193" name="直線コネクタ 192">
          <a:extLst>
            <a:ext uri="{FF2B5EF4-FFF2-40B4-BE49-F238E27FC236}">
              <a16:creationId xmlns:a16="http://schemas.microsoft.com/office/drawing/2014/main" id="{3A1F18C0-AFD0-4148-BBE6-6A00FADA5568}"/>
            </a:ext>
          </a:extLst>
        </xdr:cNvPr>
        <xdr:cNvCxnSpPr/>
      </xdr:nvCxnSpPr>
      <xdr:spPr>
        <a:xfrm flipV="1">
          <a:off x="4953000" y="13812591"/>
          <a:ext cx="0" cy="155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83742</xdr:rowOff>
    </xdr:from>
    <xdr:ext cx="762000" cy="259045"/>
    <xdr:sp macro="" textlink="">
      <xdr:nvSpPr>
        <xdr:cNvPr id="194" name="人件費・物件費等の状況最小値テキスト">
          <a:extLst>
            <a:ext uri="{FF2B5EF4-FFF2-40B4-BE49-F238E27FC236}">
              <a16:creationId xmlns:a16="http://schemas.microsoft.com/office/drawing/2014/main" id="{0A8486B2-BB6B-4F2F-9ACD-432470270DF9}"/>
            </a:ext>
          </a:extLst>
        </xdr:cNvPr>
        <xdr:cNvSpPr txBox="1"/>
      </xdr:nvSpPr>
      <xdr:spPr>
        <a:xfrm>
          <a:off x="5041900" y="1534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111665</xdr:rowOff>
    </xdr:from>
    <xdr:to>
      <xdr:col>24</xdr:col>
      <xdr:colOff>12700</xdr:colOff>
      <xdr:row>89</xdr:row>
      <xdr:rowOff>111665</xdr:rowOff>
    </xdr:to>
    <xdr:cxnSp macro="">
      <xdr:nvCxnSpPr>
        <xdr:cNvPr id="195" name="直線コネクタ 194">
          <a:extLst>
            <a:ext uri="{FF2B5EF4-FFF2-40B4-BE49-F238E27FC236}">
              <a16:creationId xmlns:a16="http://schemas.microsoft.com/office/drawing/2014/main" id="{2B01C173-015A-428A-BA23-5D45B1D047CA}"/>
            </a:ext>
          </a:extLst>
        </xdr:cNvPr>
        <xdr:cNvCxnSpPr/>
      </xdr:nvCxnSpPr>
      <xdr:spPr>
        <a:xfrm>
          <a:off x="4864100" y="1537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11518</xdr:rowOff>
    </xdr:from>
    <xdr:ext cx="762000" cy="259045"/>
    <xdr:sp macro="" textlink="">
      <xdr:nvSpPr>
        <xdr:cNvPr id="196" name="人件費・物件費等の状況最大値テキスト">
          <a:extLst>
            <a:ext uri="{FF2B5EF4-FFF2-40B4-BE49-F238E27FC236}">
              <a16:creationId xmlns:a16="http://schemas.microsoft.com/office/drawing/2014/main" id="{C8258C80-7220-4347-A601-45E942772CB0}"/>
            </a:ext>
          </a:extLst>
        </xdr:cNvPr>
        <xdr:cNvSpPr txBox="1"/>
      </xdr:nvSpPr>
      <xdr:spPr>
        <a:xfrm>
          <a:off x="5041900" y="1355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96591</xdr:rowOff>
    </xdr:from>
    <xdr:to>
      <xdr:col>24</xdr:col>
      <xdr:colOff>12700</xdr:colOff>
      <xdr:row>80</xdr:row>
      <xdr:rowOff>96591</xdr:rowOff>
    </xdr:to>
    <xdr:cxnSp macro="">
      <xdr:nvCxnSpPr>
        <xdr:cNvPr id="197" name="直線コネクタ 196">
          <a:extLst>
            <a:ext uri="{FF2B5EF4-FFF2-40B4-BE49-F238E27FC236}">
              <a16:creationId xmlns:a16="http://schemas.microsoft.com/office/drawing/2014/main" id="{1BD1B1AC-CF3A-47D7-8296-EBBFE187832C}"/>
            </a:ext>
          </a:extLst>
        </xdr:cNvPr>
        <xdr:cNvCxnSpPr/>
      </xdr:nvCxnSpPr>
      <xdr:spPr>
        <a:xfrm>
          <a:off x="4864100" y="1381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22254</xdr:rowOff>
    </xdr:from>
    <xdr:to>
      <xdr:col>23</xdr:col>
      <xdr:colOff>133350</xdr:colOff>
      <xdr:row>81</xdr:row>
      <xdr:rowOff>28904</xdr:rowOff>
    </xdr:to>
    <xdr:cxnSp macro="">
      <xdr:nvCxnSpPr>
        <xdr:cNvPr id="198" name="直線コネクタ 197">
          <a:extLst>
            <a:ext uri="{FF2B5EF4-FFF2-40B4-BE49-F238E27FC236}">
              <a16:creationId xmlns:a16="http://schemas.microsoft.com/office/drawing/2014/main" id="{8B3B3FC3-3DAC-4F86-A028-D6174F580991}"/>
            </a:ext>
          </a:extLst>
        </xdr:cNvPr>
        <xdr:cNvCxnSpPr/>
      </xdr:nvCxnSpPr>
      <xdr:spPr>
        <a:xfrm>
          <a:off x="4114800" y="13909704"/>
          <a:ext cx="838200" cy="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1906</xdr:rowOff>
    </xdr:from>
    <xdr:ext cx="762000" cy="259045"/>
    <xdr:sp macro="" textlink="">
      <xdr:nvSpPr>
        <xdr:cNvPr id="199" name="人件費・物件費等の状況平均値テキスト">
          <a:extLst>
            <a:ext uri="{FF2B5EF4-FFF2-40B4-BE49-F238E27FC236}">
              <a16:creationId xmlns:a16="http://schemas.microsoft.com/office/drawing/2014/main" id="{63A4CEFA-6B39-410F-9F57-174FC3B0358C}"/>
            </a:ext>
          </a:extLst>
        </xdr:cNvPr>
        <xdr:cNvSpPr txBox="1"/>
      </xdr:nvSpPr>
      <xdr:spPr>
        <a:xfrm>
          <a:off x="5041900" y="1406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29829</xdr:rowOff>
    </xdr:from>
    <xdr:to>
      <xdr:col>23</xdr:col>
      <xdr:colOff>184150</xdr:colOff>
      <xdr:row>82</xdr:row>
      <xdr:rowOff>131429</xdr:rowOff>
    </xdr:to>
    <xdr:sp macro="" textlink="">
      <xdr:nvSpPr>
        <xdr:cNvPr id="200" name="フローチャート: 判断 199">
          <a:extLst>
            <a:ext uri="{FF2B5EF4-FFF2-40B4-BE49-F238E27FC236}">
              <a16:creationId xmlns:a16="http://schemas.microsoft.com/office/drawing/2014/main" id="{82FF365C-E0B2-48A0-A72D-4B0C6436ED3D}"/>
            </a:ext>
          </a:extLst>
        </xdr:cNvPr>
        <xdr:cNvSpPr/>
      </xdr:nvSpPr>
      <xdr:spPr>
        <a:xfrm>
          <a:off x="49022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17090</xdr:rowOff>
    </xdr:from>
    <xdr:to>
      <xdr:col>19</xdr:col>
      <xdr:colOff>133350</xdr:colOff>
      <xdr:row>81</xdr:row>
      <xdr:rowOff>22254</xdr:rowOff>
    </xdr:to>
    <xdr:cxnSp macro="">
      <xdr:nvCxnSpPr>
        <xdr:cNvPr id="201" name="直線コネクタ 200">
          <a:extLst>
            <a:ext uri="{FF2B5EF4-FFF2-40B4-BE49-F238E27FC236}">
              <a16:creationId xmlns:a16="http://schemas.microsoft.com/office/drawing/2014/main" id="{A73A588A-05FF-4C0C-88BA-A546CFAC7736}"/>
            </a:ext>
          </a:extLst>
        </xdr:cNvPr>
        <xdr:cNvCxnSpPr/>
      </xdr:nvCxnSpPr>
      <xdr:spPr>
        <a:xfrm>
          <a:off x="3225800" y="13904540"/>
          <a:ext cx="889000" cy="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164153</xdr:rowOff>
    </xdr:from>
    <xdr:to>
      <xdr:col>19</xdr:col>
      <xdr:colOff>184150</xdr:colOff>
      <xdr:row>82</xdr:row>
      <xdr:rowOff>94303</xdr:rowOff>
    </xdr:to>
    <xdr:sp macro="" textlink="">
      <xdr:nvSpPr>
        <xdr:cNvPr id="202" name="フローチャート: 判断 201">
          <a:extLst>
            <a:ext uri="{FF2B5EF4-FFF2-40B4-BE49-F238E27FC236}">
              <a16:creationId xmlns:a16="http://schemas.microsoft.com/office/drawing/2014/main" id="{25515B8F-5FDD-49B8-B134-BF4590BFA8EE}"/>
            </a:ext>
          </a:extLst>
        </xdr:cNvPr>
        <xdr:cNvSpPr/>
      </xdr:nvSpPr>
      <xdr:spPr>
        <a:xfrm>
          <a:off x="4064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79080</xdr:rowOff>
    </xdr:from>
    <xdr:ext cx="736600" cy="259045"/>
    <xdr:sp macro="" textlink="">
      <xdr:nvSpPr>
        <xdr:cNvPr id="203" name="テキスト ボックス 202">
          <a:extLst>
            <a:ext uri="{FF2B5EF4-FFF2-40B4-BE49-F238E27FC236}">
              <a16:creationId xmlns:a16="http://schemas.microsoft.com/office/drawing/2014/main" id="{7704AB30-024C-43B3-B15F-02CE6AE44D1D}"/>
            </a:ext>
          </a:extLst>
        </xdr:cNvPr>
        <xdr:cNvSpPr txBox="1"/>
      </xdr:nvSpPr>
      <xdr:spPr>
        <a:xfrm>
          <a:off x="3733800" y="14137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147038</xdr:rowOff>
    </xdr:from>
    <xdr:to>
      <xdr:col>15</xdr:col>
      <xdr:colOff>82550</xdr:colOff>
      <xdr:row>81</xdr:row>
      <xdr:rowOff>17090</xdr:rowOff>
    </xdr:to>
    <xdr:cxnSp macro="">
      <xdr:nvCxnSpPr>
        <xdr:cNvPr id="204" name="直線コネクタ 203">
          <a:extLst>
            <a:ext uri="{FF2B5EF4-FFF2-40B4-BE49-F238E27FC236}">
              <a16:creationId xmlns:a16="http://schemas.microsoft.com/office/drawing/2014/main" id="{CF70FCD1-7987-4E25-89E7-A39F1A007152}"/>
            </a:ext>
          </a:extLst>
        </xdr:cNvPr>
        <xdr:cNvCxnSpPr/>
      </xdr:nvCxnSpPr>
      <xdr:spPr>
        <a:xfrm>
          <a:off x="2336800" y="13863038"/>
          <a:ext cx="889000" cy="4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153208</xdr:rowOff>
    </xdr:from>
    <xdr:to>
      <xdr:col>15</xdr:col>
      <xdr:colOff>133350</xdr:colOff>
      <xdr:row>82</xdr:row>
      <xdr:rowOff>83358</xdr:rowOff>
    </xdr:to>
    <xdr:sp macro="" textlink="">
      <xdr:nvSpPr>
        <xdr:cNvPr id="205" name="フローチャート: 判断 204">
          <a:extLst>
            <a:ext uri="{FF2B5EF4-FFF2-40B4-BE49-F238E27FC236}">
              <a16:creationId xmlns:a16="http://schemas.microsoft.com/office/drawing/2014/main" id="{32A6D420-2A82-4DCA-94ED-1035F089345F}"/>
            </a:ext>
          </a:extLst>
        </xdr:cNvPr>
        <xdr:cNvSpPr/>
      </xdr:nvSpPr>
      <xdr:spPr>
        <a:xfrm>
          <a:off x="3175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68135</xdr:rowOff>
    </xdr:from>
    <xdr:ext cx="762000" cy="259045"/>
    <xdr:sp macro="" textlink="">
      <xdr:nvSpPr>
        <xdr:cNvPr id="206" name="テキスト ボックス 205">
          <a:extLst>
            <a:ext uri="{FF2B5EF4-FFF2-40B4-BE49-F238E27FC236}">
              <a16:creationId xmlns:a16="http://schemas.microsoft.com/office/drawing/2014/main" id="{8858EEE3-39DD-46D6-A6B7-C3A21001D5B7}"/>
            </a:ext>
          </a:extLst>
        </xdr:cNvPr>
        <xdr:cNvSpPr txBox="1"/>
      </xdr:nvSpPr>
      <xdr:spPr>
        <a:xfrm>
          <a:off x="2844800" y="141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129742</xdr:rowOff>
    </xdr:from>
    <xdr:to>
      <xdr:col>11</xdr:col>
      <xdr:colOff>31750</xdr:colOff>
      <xdr:row>80</xdr:row>
      <xdr:rowOff>147038</xdr:rowOff>
    </xdr:to>
    <xdr:cxnSp macro="">
      <xdr:nvCxnSpPr>
        <xdr:cNvPr id="207" name="直線コネクタ 206">
          <a:extLst>
            <a:ext uri="{FF2B5EF4-FFF2-40B4-BE49-F238E27FC236}">
              <a16:creationId xmlns:a16="http://schemas.microsoft.com/office/drawing/2014/main" id="{BF78FA20-71A7-4759-A9B2-1273D245A987}"/>
            </a:ext>
          </a:extLst>
        </xdr:cNvPr>
        <xdr:cNvCxnSpPr/>
      </xdr:nvCxnSpPr>
      <xdr:spPr>
        <a:xfrm>
          <a:off x="1447800" y="13845742"/>
          <a:ext cx="889000" cy="1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24358</xdr:rowOff>
    </xdr:from>
    <xdr:to>
      <xdr:col>11</xdr:col>
      <xdr:colOff>82550</xdr:colOff>
      <xdr:row>81</xdr:row>
      <xdr:rowOff>125958</xdr:rowOff>
    </xdr:to>
    <xdr:sp macro="" textlink="">
      <xdr:nvSpPr>
        <xdr:cNvPr id="208" name="フローチャート: 判断 207">
          <a:extLst>
            <a:ext uri="{FF2B5EF4-FFF2-40B4-BE49-F238E27FC236}">
              <a16:creationId xmlns:a16="http://schemas.microsoft.com/office/drawing/2014/main" id="{D7A9FF4E-392F-4227-81D8-0A823B476B4C}"/>
            </a:ext>
          </a:extLst>
        </xdr:cNvPr>
        <xdr:cNvSpPr/>
      </xdr:nvSpPr>
      <xdr:spPr>
        <a:xfrm>
          <a:off x="2286000" y="1391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110735</xdr:rowOff>
    </xdr:from>
    <xdr:ext cx="762000" cy="259045"/>
    <xdr:sp macro="" textlink="">
      <xdr:nvSpPr>
        <xdr:cNvPr id="209" name="テキスト ボックス 208">
          <a:extLst>
            <a:ext uri="{FF2B5EF4-FFF2-40B4-BE49-F238E27FC236}">
              <a16:creationId xmlns:a16="http://schemas.microsoft.com/office/drawing/2014/main" id="{04354AFB-8DD5-4635-B6F0-A55610727D2B}"/>
            </a:ext>
          </a:extLst>
        </xdr:cNvPr>
        <xdr:cNvSpPr txBox="1"/>
      </xdr:nvSpPr>
      <xdr:spPr>
        <a:xfrm>
          <a:off x="1955800" y="1399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54442</xdr:rowOff>
    </xdr:from>
    <xdr:to>
      <xdr:col>7</xdr:col>
      <xdr:colOff>31750</xdr:colOff>
      <xdr:row>81</xdr:row>
      <xdr:rowOff>156042</xdr:rowOff>
    </xdr:to>
    <xdr:sp macro="" textlink="">
      <xdr:nvSpPr>
        <xdr:cNvPr id="210" name="フローチャート: 判断 209">
          <a:extLst>
            <a:ext uri="{FF2B5EF4-FFF2-40B4-BE49-F238E27FC236}">
              <a16:creationId xmlns:a16="http://schemas.microsoft.com/office/drawing/2014/main" id="{3EA63D53-6E56-4B8C-99DF-BE60475304D9}"/>
            </a:ext>
          </a:extLst>
        </xdr:cNvPr>
        <xdr:cNvSpPr/>
      </xdr:nvSpPr>
      <xdr:spPr>
        <a:xfrm>
          <a:off x="1397000" y="1394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140819</xdr:rowOff>
    </xdr:from>
    <xdr:ext cx="762000" cy="259045"/>
    <xdr:sp macro="" textlink="">
      <xdr:nvSpPr>
        <xdr:cNvPr id="211" name="テキスト ボックス 210">
          <a:extLst>
            <a:ext uri="{FF2B5EF4-FFF2-40B4-BE49-F238E27FC236}">
              <a16:creationId xmlns:a16="http://schemas.microsoft.com/office/drawing/2014/main" id="{35FECB82-5447-48D7-B017-37172FE16276}"/>
            </a:ext>
          </a:extLst>
        </xdr:cNvPr>
        <xdr:cNvSpPr txBox="1"/>
      </xdr:nvSpPr>
      <xdr:spPr>
        <a:xfrm>
          <a:off x="1066800" y="1402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AE428C04-34DA-44E0-A72E-F9B6FB4DCB9A}"/>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8606F040-7806-46CC-82AD-04E4A5476E6E}"/>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B4DD3AEA-669F-4636-8B4C-F195CB59D723}"/>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57FB5144-34CD-45E6-AA10-498696CD9374}"/>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68EE4919-1F47-40CE-BA3A-D0D1A88837C3}"/>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149554</xdr:rowOff>
    </xdr:from>
    <xdr:to>
      <xdr:col>23</xdr:col>
      <xdr:colOff>184150</xdr:colOff>
      <xdr:row>81</xdr:row>
      <xdr:rowOff>79704</xdr:rowOff>
    </xdr:to>
    <xdr:sp macro="" textlink="">
      <xdr:nvSpPr>
        <xdr:cNvPr id="217" name="楕円 216">
          <a:extLst>
            <a:ext uri="{FF2B5EF4-FFF2-40B4-BE49-F238E27FC236}">
              <a16:creationId xmlns:a16="http://schemas.microsoft.com/office/drawing/2014/main" id="{50BE3B4F-1962-4AEF-A95D-3715FF760E11}"/>
            </a:ext>
          </a:extLst>
        </xdr:cNvPr>
        <xdr:cNvSpPr/>
      </xdr:nvSpPr>
      <xdr:spPr>
        <a:xfrm>
          <a:off x="4902200" y="1386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70831</xdr:rowOff>
    </xdr:from>
    <xdr:ext cx="762000" cy="259045"/>
    <xdr:sp macro="" textlink="">
      <xdr:nvSpPr>
        <xdr:cNvPr id="218" name="人件費・物件費等の状況該当値テキスト">
          <a:extLst>
            <a:ext uri="{FF2B5EF4-FFF2-40B4-BE49-F238E27FC236}">
              <a16:creationId xmlns:a16="http://schemas.microsoft.com/office/drawing/2014/main" id="{22484AEF-1644-4EA1-9AAE-F114BBE6B90B}"/>
            </a:ext>
          </a:extLst>
        </xdr:cNvPr>
        <xdr:cNvSpPr txBox="1"/>
      </xdr:nvSpPr>
      <xdr:spPr>
        <a:xfrm>
          <a:off x="5041900" y="1378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142904</xdr:rowOff>
    </xdr:from>
    <xdr:to>
      <xdr:col>19</xdr:col>
      <xdr:colOff>184150</xdr:colOff>
      <xdr:row>81</xdr:row>
      <xdr:rowOff>73054</xdr:rowOff>
    </xdr:to>
    <xdr:sp macro="" textlink="">
      <xdr:nvSpPr>
        <xdr:cNvPr id="219" name="楕円 218">
          <a:extLst>
            <a:ext uri="{FF2B5EF4-FFF2-40B4-BE49-F238E27FC236}">
              <a16:creationId xmlns:a16="http://schemas.microsoft.com/office/drawing/2014/main" id="{3F972112-FAE2-4814-B574-97B05C22E85D}"/>
            </a:ext>
          </a:extLst>
        </xdr:cNvPr>
        <xdr:cNvSpPr/>
      </xdr:nvSpPr>
      <xdr:spPr>
        <a:xfrm>
          <a:off x="4064000" y="1385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83231</xdr:rowOff>
    </xdr:from>
    <xdr:ext cx="736600" cy="259045"/>
    <xdr:sp macro="" textlink="">
      <xdr:nvSpPr>
        <xdr:cNvPr id="220" name="テキスト ボックス 219">
          <a:extLst>
            <a:ext uri="{FF2B5EF4-FFF2-40B4-BE49-F238E27FC236}">
              <a16:creationId xmlns:a16="http://schemas.microsoft.com/office/drawing/2014/main" id="{25F29A45-6E39-46D1-A8FF-7B8914C287BE}"/>
            </a:ext>
          </a:extLst>
        </xdr:cNvPr>
        <xdr:cNvSpPr txBox="1"/>
      </xdr:nvSpPr>
      <xdr:spPr>
        <a:xfrm>
          <a:off x="3733800" y="13627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137740</xdr:rowOff>
    </xdr:from>
    <xdr:to>
      <xdr:col>15</xdr:col>
      <xdr:colOff>133350</xdr:colOff>
      <xdr:row>81</xdr:row>
      <xdr:rowOff>67890</xdr:rowOff>
    </xdr:to>
    <xdr:sp macro="" textlink="">
      <xdr:nvSpPr>
        <xdr:cNvPr id="221" name="楕円 220">
          <a:extLst>
            <a:ext uri="{FF2B5EF4-FFF2-40B4-BE49-F238E27FC236}">
              <a16:creationId xmlns:a16="http://schemas.microsoft.com/office/drawing/2014/main" id="{7FA8B930-1C06-472C-8984-4B67D12550D1}"/>
            </a:ext>
          </a:extLst>
        </xdr:cNvPr>
        <xdr:cNvSpPr/>
      </xdr:nvSpPr>
      <xdr:spPr>
        <a:xfrm>
          <a:off x="3175000" y="138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78067</xdr:rowOff>
    </xdr:from>
    <xdr:ext cx="762000" cy="259045"/>
    <xdr:sp macro="" textlink="">
      <xdr:nvSpPr>
        <xdr:cNvPr id="222" name="テキスト ボックス 221">
          <a:extLst>
            <a:ext uri="{FF2B5EF4-FFF2-40B4-BE49-F238E27FC236}">
              <a16:creationId xmlns:a16="http://schemas.microsoft.com/office/drawing/2014/main" id="{789459F8-9F73-4B02-A62B-24AE67992F16}"/>
            </a:ext>
          </a:extLst>
        </xdr:cNvPr>
        <xdr:cNvSpPr txBox="1"/>
      </xdr:nvSpPr>
      <xdr:spPr>
        <a:xfrm>
          <a:off x="2844800" y="1362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96238</xdr:rowOff>
    </xdr:from>
    <xdr:to>
      <xdr:col>11</xdr:col>
      <xdr:colOff>82550</xdr:colOff>
      <xdr:row>81</xdr:row>
      <xdr:rowOff>26388</xdr:rowOff>
    </xdr:to>
    <xdr:sp macro="" textlink="">
      <xdr:nvSpPr>
        <xdr:cNvPr id="223" name="楕円 222">
          <a:extLst>
            <a:ext uri="{FF2B5EF4-FFF2-40B4-BE49-F238E27FC236}">
              <a16:creationId xmlns:a16="http://schemas.microsoft.com/office/drawing/2014/main" id="{71F1F099-E4F2-4625-9106-B3252F6AB2A4}"/>
            </a:ext>
          </a:extLst>
        </xdr:cNvPr>
        <xdr:cNvSpPr/>
      </xdr:nvSpPr>
      <xdr:spPr>
        <a:xfrm>
          <a:off x="2286000" y="1381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36565</xdr:rowOff>
    </xdr:from>
    <xdr:ext cx="762000" cy="259045"/>
    <xdr:sp macro="" textlink="">
      <xdr:nvSpPr>
        <xdr:cNvPr id="224" name="テキスト ボックス 223">
          <a:extLst>
            <a:ext uri="{FF2B5EF4-FFF2-40B4-BE49-F238E27FC236}">
              <a16:creationId xmlns:a16="http://schemas.microsoft.com/office/drawing/2014/main" id="{D28A1A1F-C130-4C53-A43C-D1978C28D874}"/>
            </a:ext>
          </a:extLst>
        </xdr:cNvPr>
        <xdr:cNvSpPr txBox="1"/>
      </xdr:nvSpPr>
      <xdr:spPr>
        <a:xfrm>
          <a:off x="1955800" y="1358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78942</xdr:rowOff>
    </xdr:from>
    <xdr:to>
      <xdr:col>7</xdr:col>
      <xdr:colOff>31750</xdr:colOff>
      <xdr:row>81</xdr:row>
      <xdr:rowOff>9092</xdr:rowOff>
    </xdr:to>
    <xdr:sp macro="" textlink="">
      <xdr:nvSpPr>
        <xdr:cNvPr id="225" name="楕円 224">
          <a:extLst>
            <a:ext uri="{FF2B5EF4-FFF2-40B4-BE49-F238E27FC236}">
              <a16:creationId xmlns:a16="http://schemas.microsoft.com/office/drawing/2014/main" id="{18AF2E74-7125-407A-8B4B-931FFF3E8B6F}"/>
            </a:ext>
          </a:extLst>
        </xdr:cNvPr>
        <xdr:cNvSpPr/>
      </xdr:nvSpPr>
      <xdr:spPr>
        <a:xfrm>
          <a:off x="1397000" y="1379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19269</xdr:rowOff>
    </xdr:from>
    <xdr:ext cx="762000" cy="259045"/>
    <xdr:sp macro="" textlink="">
      <xdr:nvSpPr>
        <xdr:cNvPr id="226" name="テキスト ボックス 225">
          <a:extLst>
            <a:ext uri="{FF2B5EF4-FFF2-40B4-BE49-F238E27FC236}">
              <a16:creationId xmlns:a16="http://schemas.microsoft.com/office/drawing/2014/main" id="{0DAD6CE0-345A-4F5A-B295-CD900512881E}"/>
            </a:ext>
          </a:extLst>
        </xdr:cNvPr>
        <xdr:cNvSpPr txBox="1"/>
      </xdr:nvSpPr>
      <xdr:spPr>
        <a:xfrm>
          <a:off x="1066800" y="135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AE91FF0D-7D47-4F42-B9BC-4FA83CBE0E82}"/>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9F3DE521-BD5D-4CE1-8594-63AC920603DC}"/>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1967C710-3685-45B1-873A-135679917A7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F6388AFA-AEDE-49C3-B503-598F927034FF}"/>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ACEC342-0169-4D50-A6C7-9A5D15359157}"/>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355FFF42-EA73-43B6-9A6D-E9B13DA0765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15E4E743-AC37-48EC-957B-C3C6EB9959D7}"/>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5DC4DF44-CBB5-4187-BAA5-203E648B6D45}"/>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51979604-AEAA-4FB1-AF21-6CEF90169234}"/>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4F672B52-052C-46DC-AD8F-857DDFC038B4}"/>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82BD0324-3C3D-40FC-B889-1DB3F7CD9F7D}"/>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57A53472-5A9A-4C28-93AC-B583AD8D76C3}"/>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3A7EC75E-DCAC-4478-8285-4EFB5759AD42}"/>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旧来からの給与体系により</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、類似団体平均を上回って推移している。</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令和４年度においては、課長級以上の退職者が増加したことに伴い下の世代の昇任が早まり、勤続年数の同階層内でも給与差が生じたことで平均月額が高くなったため、前年度と比較し</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ポイント増加している。</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は現在の給与体系を見直すとともに、</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国や他団体の状況、民間給与の状況等を踏まえた職員給与の適正な管理を進めていく。</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D58DFC2-FD6D-408B-A740-12B354DAD841}"/>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9FB13C20-51A2-4EA2-8BF6-63D44EFD2DA1}"/>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8744BE04-8C2A-4EDD-808E-745596B519D2}"/>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55584574-7403-49EC-832D-C96115C34EEB}"/>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78D7A4CE-50A2-40BE-BBEF-1AA4E94438A3}"/>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94D55989-2712-44C9-A0E3-B789AEDB43A3}"/>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1B786240-0D07-4E89-ADED-971E113FB16C}"/>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3C98AD0C-F820-47BF-8FCF-E2B2FFB65DCD}"/>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2F196259-0B7E-485D-93AB-DC4844411258}"/>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BCC5856E-F629-459C-98F5-C48317DD03CA}"/>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EA301DB7-6B0F-4C16-A38C-5E28A0646A8B}"/>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7C2E8974-2EB9-4189-868E-15060B5AFF63}"/>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5AE6C025-67B3-4EB3-9BAC-41F2C0486819}"/>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CEEBC23A-D3AD-421E-AA03-3AADB0922815}"/>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D8C0F311-F8AC-4652-A20F-61BBC5F84943}"/>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136878</xdr:rowOff>
    </xdr:to>
    <xdr:cxnSp macro="">
      <xdr:nvCxnSpPr>
        <xdr:cNvPr id="255" name="直線コネクタ 254">
          <a:extLst>
            <a:ext uri="{FF2B5EF4-FFF2-40B4-BE49-F238E27FC236}">
              <a16:creationId xmlns:a16="http://schemas.microsoft.com/office/drawing/2014/main" id="{8EFB90A2-5DE3-4CBE-AF43-F4AB4F70208C}"/>
            </a:ext>
          </a:extLst>
        </xdr:cNvPr>
        <xdr:cNvCxnSpPr/>
      </xdr:nvCxnSpPr>
      <xdr:spPr>
        <a:xfrm flipV="1">
          <a:off x="17018000" y="13760450"/>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6" name="給与水準   （国との比較）最小値テキスト">
          <a:extLst>
            <a:ext uri="{FF2B5EF4-FFF2-40B4-BE49-F238E27FC236}">
              <a16:creationId xmlns:a16="http://schemas.microsoft.com/office/drawing/2014/main" id="{2C5DF92A-F00E-4628-9BE2-5FBCCE6157DE}"/>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7" name="直線コネクタ 256">
          <a:extLst>
            <a:ext uri="{FF2B5EF4-FFF2-40B4-BE49-F238E27FC236}">
              <a16:creationId xmlns:a16="http://schemas.microsoft.com/office/drawing/2014/main" id="{EB3C031B-8090-4427-BF6C-D3DFEEC333BE}"/>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8" name="給与水準   （国との比較）最大値テキスト">
          <a:extLst>
            <a:ext uri="{FF2B5EF4-FFF2-40B4-BE49-F238E27FC236}">
              <a16:creationId xmlns:a16="http://schemas.microsoft.com/office/drawing/2014/main" id="{A9769F00-7732-4265-99BC-BF8452D2AA53}"/>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9" name="直線コネクタ 258">
          <a:extLst>
            <a:ext uri="{FF2B5EF4-FFF2-40B4-BE49-F238E27FC236}">
              <a16:creationId xmlns:a16="http://schemas.microsoft.com/office/drawing/2014/main" id="{C2BF8483-3A56-4752-8054-93F7B397C521}"/>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144639</xdr:rowOff>
    </xdr:from>
    <xdr:to>
      <xdr:col>81</xdr:col>
      <xdr:colOff>44450</xdr:colOff>
      <xdr:row>88</xdr:row>
      <xdr:rowOff>107245</xdr:rowOff>
    </xdr:to>
    <xdr:cxnSp macro="">
      <xdr:nvCxnSpPr>
        <xdr:cNvPr id="260" name="直線コネクタ 259">
          <a:extLst>
            <a:ext uri="{FF2B5EF4-FFF2-40B4-BE49-F238E27FC236}">
              <a16:creationId xmlns:a16="http://schemas.microsoft.com/office/drawing/2014/main" id="{12E4EBBE-15DB-4261-B8DA-B996C8B32681}"/>
            </a:ext>
          </a:extLst>
        </xdr:cNvPr>
        <xdr:cNvCxnSpPr/>
      </xdr:nvCxnSpPr>
      <xdr:spPr>
        <a:xfrm>
          <a:off x="16179800" y="15060789"/>
          <a:ext cx="8382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37693</xdr:rowOff>
    </xdr:from>
    <xdr:ext cx="762000" cy="259045"/>
    <xdr:sp macro="" textlink="">
      <xdr:nvSpPr>
        <xdr:cNvPr id="261" name="給与水準   （国との比較）平均値テキスト">
          <a:extLst>
            <a:ext uri="{FF2B5EF4-FFF2-40B4-BE49-F238E27FC236}">
              <a16:creationId xmlns:a16="http://schemas.microsoft.com/office/drawing/2014/main" id="{968B5DE5-BEE7-4371-8273-887EBE2ADCB5}"/>
            </a:ext>
          </a:extLst>
        </xdr:cNvPr>
        <xdr:cNvSpPr txBox="1"/>
      </xdr:nvSpPr>
      <xdr:spPr>
        <a:xfrm>
          <a:off x="17106900" y="1443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2" name="フローチャート: 判断 261">
          <a:extLst>
            <a:ext uri="{FF2B5EF4-FFF2-40B4-BE49-F238E27FC236}">
              <a16:creationId xmlns:a16="http://schemas.microsoft.com/office/drawing/2014/main" id="{8286CF4F-A50B-497A-8EFA-3C6F2EFDA035}"/>
            </a:ext>
          </a:extLst>
        </xdr:cNvPr>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104422</xdr:rowOff>
    </xdr:from>
    <xdr:to>
      <xdr:col>77</xdr:col>
      <xdr:colOff>44450</xdr:colOff>
      <xdr:row>87</xdr:row>
      <xdr:rowOff>144639</xdr:rowOff>
    </xdr:to>
    <xdr:cxnSp macro="">
      <xdr:nvCxnSpPr>
        <xdr:cNvPr id="263" name="直線コネクタ 262">
          <a:extLst>
            <a:ext uri="{FF2B5EF4-FFF2-40B4-BE49-F238E27FC236}">
              <a16:creationId xmlns:a16="http://schemas.microsoft.com/office/drawing/2014/main" id="{9E74FB24-158D-433E-983A-22541A3379D4}"/>
            </a:ext>
          </a:extLst>
        </xdr:cNvPr>
        <xdr:cNvCxnSpPr/>
      </xdr:nvCxnSpPr>
      <xdr:spPr>
        <a:xfrm>
          <a:off x="15290800" y="1502057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4" name="フローチャート: 判断 263">
          <a:extLst>
            <a:ext uri="{FF2B5EF4-FFF2-40B4-BE49-F238E27FC236}">
              <a16:creationId xmlns:a16="http://schemas.microsoft.com/office/drawing/2014/main" id="{94C7DB2D-1A0F-40E0-ADF3-E1AF413CECBA}"/>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5" name="テキスト ボックス 264">
          <a:extLst>
            <a:ext uri="{FF2B5EF4-FFF2-40B4-BE49-F238E27FC236}">
              <a16:creationId xmlns:a16="http://schemas.microsoft.com/office/drawing/2014/main" id="{05BC000A-D3DE-43EA-AA88-E76D78295D12}"/>
            </a:ext>
          </a:extLst>
        </xdr:cNvPr>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64205</xdr:rowOff>
    </xdr:from>
    <xdr:to>
      <xdr:col>72</xdr:col>
      <xdr:colOff>203200</xdr:colOff>
      <xdr:row>87</xdr:row>
      <xdr:rowOff>104422</xdr:rowOff>
    </xdr:to>
    <xdr:cxnSp macro="">
      <xdr:nvCxnSpPr>
        <xdr:cNvPr id="266" name="直線コネクタ 265">
          <a:extLst>
            <a:ext uri="{FF2B5EF4-FFF2-40B4-BE49-F238E27FC236}">
              <a16:creationId xmlns:a16="http://schemas.microsoft.com/office/drawing/2014/main" id="{201E2E84-1818-4327-A79F-C8960F3ADA46}"/>
            </a:ext>
          </a:extLst>
        </xdr:cNvPr>
        <xdr:cNvCxnSpPr/>
      </xdr:nvCxnSpPr>
      <xdr:spPr>
        <a:xfrm>
          <a:off x="14401800" y="149803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7" name="フローチャート: 判断 266">
          <a:extLst>
            <a:ext uri="{FF2B5EF4-FFF2-40B4-BE49-F238E27FC236}">
              <a16:creationId xmlns:a16="http://schemas.microsoft.com/office/drawing/2014/main" id="{9BC51965-E21C-4307-964E-30024E4D9C4D}"/>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8" name="テキスト ボックス 267">
          <a:extLst>
            <a:ext uri="{FF2B5EF4-FFF2-40B4-BE49-F238E27FC236}">
              <a16:creationId xmlns:a16="http://schemas.microsoft.com/office/drawing/2014/main" id="{37188175-7670-41E8-8262-369B9443BFE8}"/>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64205</xdr:rowOff>
    </xdr:from>
    <xdr:to>
      <xdr:col>68</xdr:col>
      <xdr:colOff>152400</xdr:colOff>
      <xdr:row>88</xdr:row>
      <xdr:rowOff>53622</xdr:rowOff>
    </xdr:to>
    <xdr:cxnSp macro="">
      <xdr:nvCxnSpPr>
        <xdr:cNvPr id="269" name="直線コネクタ 268">
          <a:extLst>
            <a:ext uri="{FF2B5EF4-FFF2-40B4-BE49-F238E27FC236}">
              <a16:creationId xmlns:a16="http://schemas.microsoft.com/office/drawing/2014/main" id="{4B52ABFD-5545-42D5-AEDD-A3B85499A60C}"/>
            </a:ext>
          </a:extLst>
        </xdr:cNvPr>
        <xdr:cNvCxnSpPr/>
      </xdr:nvCxnSpPr>
      <xdr:spPr>
        <a:xfrm flipV="1">
          <a:off x="13512800" y="14980355"/>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70" name="フローチャート: 判断 269">
          <a:extLst>
            <a:ext uri="{FF2B5EF4-FFF2-40B4-BE49-F238E27FC236}">
              <a16:creationId xmlns:a16="http://schemas.microsoft.com/office/drawing/2014/main" id="{6C7B05F1-AEED-48C9-A686-5B6FB58AE3E8}"/>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71" name="テキスト ボックス 270">
          <a:extLst>
            <a:ext uri="{FF2B5EF4-FFF2-40B4-BE49-F238E27FC236}">
              <a16:creationId xmlns:a16="http://schemas.microsoft.com/office/drawing/2014/main" id="{447FEDAC-388D-4FB1-B298-FE58FDBCF44E}"/>
            </a:ext>
          </a:extLst>
        </xdr:cNvPr>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2" name="フローチャート: 判断 271">
          <a:extLst>
            <a:ext uri="{FF2B5EF4-FFF2-40B4-BE49-F238E27FC236}">
              <a16:creationId xmlns:a16="http://schemas.microsoft.com/office/drawing/2014/main" id="{A970AD35-51A0-461A-8512-E6FEA679379E}"/>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73" name="テキスト ボックス 272">
          <a:extLst>
            <a:ext uri="{FF2B5EF4-FFF2-40B4-BE49-F238E27FC236}">
              <a16:creationId xmlns:a16="http://schemas.microsoft.com/office/drawing/2014/main" id="{D3DED89D-9E42-4C02-8BB8-1EC44C05199B}"/>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7DEAAAF6-3659-4682-948C-6DE93AB63C83}"/>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D99F1BD5-36F3-4972-88F5-D73EE464FCC3}"/>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13E9F248-E66A-46C5-8ABD-42A9C317F82E}"/>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53BF8844-AB3B-4F02-998E-56BBB7A3D3BC}"/>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C93D39C3-20FD-464A-BF7A-11D6F93DAA67}"/>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56445</xdr:rowOff>
    </xdr:from>
    <xdr:to>
      <xdr:col>81</xdr:col>
      <xdr:colOff>95250</xdr:colOff>
      <xdr:row>88</xdr:row>
      <xdr:rowOff>158045</xdr:rowOff>
    </xdr:to>
    <xdr:sp macro="" textlink="">
      <xdr:nvSpPr>
        <xdr:cNvPr id="279" name="楕円 278">
          <a:extLst>
            <a:ext uri="{FF2B5EF4-FFF2-40B4-BE49-F238E27FC236}">
              <a16:creationId xmlns:a16="http://schemas.microsoft.com/office/drawing/2014/main" id="{F141421F-1F20-4222-9277-73B29940AFDC}"/>
            </a:ext>
          </a:extLst>
        </xdr:cNvPr>
        <xdr:cNvSpPr/>
      </xdr:nvSpPr>
      <xdr:spPr>
        <a:xfrm>
          <a:off x="169672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28522</xdr:rowOff>
    </xdr:from>
    <xdr:ext cx="762000" cy="259045"/>
    <xdr:sp macro="" textlink="">
      <xdr:nvSpPr>
        <xdr:cNvPr id="280" name="給与水準   （国との比較）該当値テキスト">
          <a:extLst>
            <a:ext uri="{FF2B5EF4-FFF2-40B4-BE49-F238E27FC236}">
              <a16:creationId xmlns:a16="http://schemas.microsoft.com/office/drawing/2014/main" id="{9CCFC0C1-0C24-4710-81BC-B6E5B71F13E4}"/>
            </a:ext>
          </a:extLst>
        </xdr:cNvPr>
        <xdr:cNvSpPr txBox="1"/>
      </xdr:nvSpPr>
      <xdr:spPr>
        <a:xfrm>
          <a:off x="17106900" y="1511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93839</xdr:rowOff>
    </xdr:from>
    <xdr:to>
      <xdr:col>77</xdr:col>
      <xdr:colOff>95250</xdr:colOff>
      <xdr:row>88</xdr:row>
      <xdr:rowOff>23989</xdr:rowOff>
    </xdr:to>
    <xdr:sp macro="" textlink="">
      <xdr:nvSpPr>
        <xdr:cNvPr id="281" name="楕円 280">
          <a:extLst>
            <a:ext uri="{FF2B5EF4-FFF2-40B4-BE49-F238E27FC236}">
              <a16:creationId xmlns:a16="http://schemas.microsoft.com/office/drawing/2014/main" id="{65C373DB-CC22-43B9-9CFB-C97E1AB71E27}"/>
            </a:ext>
          </a:extLst>
        </xdr:cNvPr>
        <xdr:cNvSpPr/>
      </xdr:nvSpPr>
      <xdr:spPr>
        <a:xfrm>
          <a:off x="16129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8766</xdr:rowOff>
    </xdr:from>
    <xdr:ext cx="736600" cy="259045"/>
    <xdr:sp macro="" textlink="">
      <xdr:nvSpPr>
        <xdr:cNvPr id="282" name="テキスト ボックス 281">
          <a:extLst>
            <a:ext uri="{FF2B5EF4-FFF2-40B4-BE49-F238E27FC236}">
              <a16:creationId xmlns:a16="http://schemas.microsoft.com/office/drawing/2014/main" id="{DDCBE774-79A6-48AD-9413-734D144E6032}"/>
            </a:ext>
          </a:extLst>
        </xdr:cNvPr>
        <xdr:cNvSpPr txBox="1"/>
      </xdr:nvSpPr>
      <xdr:spPr>
        <a:xfrm>
          <a:off x="15798800" y="1509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53622</xdr:rowOff>
    </xdr:from>
    <xdr:to>
      <xdr:col>73</xdr:col>
      <xdr:colOff>44450</xdr:colOff>
      <xdr:row>87</xdr:row>
      <xdr:rowOff>155222</xdr:rowOff>
    </xdr:to>
    <xdr:sp macro="" textlink="">
      <xdr:nvSpPr>
        <xdr:cNvPr id="283" name="楕円 282">
          <a:extLst>
            <a:ext uri="{FF2B5EF4-FFF2-40B4-BE49-F238E27FC236}">
              <a16:creationId xmlns:a16="http://schemas.microsoft.com/office/drawing/2014/main" id="{1908A782-0166-4944-988A-269489AD9692}"/>
            </a:ext>
          </a:extLst>
        </xdr:cNvPr>
        <xdr:cNvSpPr/>
      </xdr:nvSpPr>
      <xdr:spPr>
        <a:xfrm>
          <a:off x="15240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139999</xdr:rowOff>
    </xdr:from>
    <xdr:ext cx="762000" cy="259045"/>
    <xdr:sp macro="" textlink="">
      <xdr:nvSpPr>
        <xdr:cNvPr id="284" name="テキスト ボックス 283">
          <a:extLst>
            <a:ext uri="{FF2B5EF4-FFF2-40B4-BE49-F238E27FC236}">
              <a16:creationId xmlns:a16="http://schemas.microsoft.com/office/drawing/2014/main" id="{88F690EF-0F18-4A8D-8ADD-533C2BAAB009}"/>
            </a:ext>
          </a:extLst>
        </xdr:cNvPr>
        <xdr:cNvSpPr txBox="1"/>
      </xdr:nvSpPr>
      <xdr:spPr>
        <a:xfrm>
          <a:off x="14909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13405</xdr:rowOff>
    </xdr:from>
    <xdr:to>
      <xdr:col>68</xdr:col>
      <xdr:colOff>203200</xdr:colOff>
      <xdr:row>87</xdr:row>
      <xdr:rowOff>115005</xdr:rowOff>
    </xdr:to>
    <xdr:sp macro="" textlink="">
      <xdr:nvSpPr>
        <xdr:cNvPr id="285" name="楕円 284">
          <a:extLst>
            <a:ext uri="{FF2B5EF4-FFF2-40B4-BE49-F238E27FC236}">
              <a16:creationId xmlns:a16="http://schemas.microsoft.com/office/drawing/2014/main" id="{A8B22B85-5282-4B74-9BF3-A4A8ECC72C6B}"/>
            </a:ext>
          </a:extLst>
        </xdr:cNvPr>
        <xdr:cNvSpPr/>
      </xdr:nvSpPr>
      <xdr:spPr>
        <a:xfrm>
          <a:off x="14351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99782</xdr:rowOff>
    </xdr:from>
    <xdr:ext cx="762000" cy="259045"/>
    <xdr:sp macro="" textlink="">
      <xdr:nvSpPr>
        <xdr:cNvPr id="286" name="テキスト ボックス 285">
          <a:extLst>
            <a:ext uri="{FF2B5EF4-FFF2-40B4-BE49-F238E27FC236}">
              <a16:creationId xmlns:a16="http://schemas.microsoft.com/office/drawing/2014/main" id="{75288D48-C47D-4B16-82EE-0E0FF85651BE}"/>
            </a:ext>
          </a:extLst>
        </xdr:cNvPr>
        <xdr:cNvSpPr txBox="1"/>
      </xdr:nvSpPr>
      <xdr:spPr>
        <a:xfrm>
          <a:off x="14020800" y="1501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2822</xdr:rowOff>
    </xdr:from>
    <xdr:to>
      <xdr:col>64</xdr:col>
      <xdr:colOff>152400</xdr:colOff>
      <xdr:row>88</xdr:row>
      <xdr:rowOff>104422</xdr:rowOff>
    </xdr:to>
    <xdr:sp macro="" textlink="">
      <xdr:nvSpPr>
        <xdr:cNvPr id="287" name="楕円 286">
          <a:extLst>
            <a:ext uri="{FF2B5EF4-FFF2-40B4-BE49-F238E27FC236}">
              <a16:creationId xmlns:a16="http://schemas.microsoft.com/office/drawing/2014/main" id="{2938FF33-F05E-4033-8FF2-EBB655726BBB}"/>
            </a:ext>
          </a:extLst>
        </xdr:cNvPr>
        <xdr:cNvSpPr/>
      </xdr:nvSpPr>
      <xdr:spPr>
        <a:xfrm>
          <a:off x="13462000" y="150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89199</xdr:rowOff>
    </xdr:from>
    <xdr:ext cx="762000" cy="259045"/>
    <xdr:sp macro="" textlink="">
      <xdr:nvSpPr>
        <xdr:cNvPr id="288" name="テキスト ボックス 287">
          <a:extLst>
            <a:ext uri="{FF2B5EF4-FFF2-40B4-BE49-F238E27FC236}">
              <a16:creationId xmlns:a16="http://schemas.microsoft.com/office/drawing/2014/main" id="{450E0B34-AC1B-4C35-8E56-C5A439DAEB8D}"/>
            </a:ext>
          </a:extLst>
        </xdr:cNvPr>
        <xdr:cNvSpPr txBox="1"/>
      </xdr:nvSpPr>
      <xdr:spPr>
        <a:xfrm>
          <a:off x="13131800" y="1517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62FFF8B3-00C2-406D-AEA1-D2C1BDDA2BC2}"/>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D4760C50-A32B-4077-8638-A1CE1A324382}"/>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F55F656A-BE20-42F2-A0E1-96F50F0B72FF}"/>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96B27FAC-02B3-47FC-A009-A07DF0B1BBA3}"/>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8FE54C3A-EBB8-4577-883E-6B25BE911645}"/>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4461D6F0-3139-4681-AE75-8E8FFBBF16AB}"/>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B4370573-E026-4EB6-90CB-CF32379D63E5}"/>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6B0F17A0-E72F-4783-B9D6-C601BA5ACC06}"/>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F1EB9B69-E851-44BE-9214-25CE73E0BB2F}"/>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1C32CE7C-C2ED-4799-89D5-BA6590DA3B17}"/>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32D2EAF-D449-4098-ABA1-52B4D5AFC955}"/>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83F9DFE6-CCDC-4218-A5E6-0FB1BAC35607}"/>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E498A4C3-5BDF-4534-9AAD-7314FE95F53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人口千人当たり職員数は、前年度と比較して</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0.46</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し、類似団体平均</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を下回って推移している</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短時間勤務再任用職員の増加に伴う人員配置の見直しによる減少と</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考えられる。今後も社会環境の変化による行政需要の動向などを見極めながら、職員数の削減と効率的な職員の配置実現に向けて取り組んでいく。</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16862F8-A414-42EC-B1A0-7C99034BD239}"/>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9C1C4823-6773-4E2B-B4AB-583095353EEA}"/>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9EBD4F8D-D46F-455E-8D18-578897850AFD}"/>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485163D-46C0-4164-9483-E05E5C26C5C8}"/>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EF83EB9D-A024-4B1A-A034-112E8F733DD2}"/>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7B91E853-6644-4C48-A46E-A5471D41C14C}"/>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581EB7B5-42DE-4120-89C4-627E687E1C47}"/>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A97BC9D0-5029-4537-BEA5-8F34D81E71C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80A1CF1A-79F5-43C3-A6D3-88CFCBDE015E}"/>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1CA62365-8EF7-4F34-9B0B-86AB4B959F1A}"/>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4ABDB74F-E7BC-4152-8723-C37E22DA900D}"/>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DE3A910D-D0DC-482F-BEA6-A67C55D846CC}"/>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E9872CDA-C269-467B-B0DE-9E66E00239E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78004</xdr:rowOff>
    </xdr:from>
    <xdr:to>
      <xdr:col>81</xdr:col>
      <xdr:colOff>44450</xdr:colOff>
      <xdr:row>67</xdr:row>
      <xdr:rowOff>123444</xdr:rowOff>
    </xdr:to>
    <xdr:cxnSp macro="">
      <xdr:nvCxnSpPr>
        <xdr:cNvPr id="315" name="直線コネクタ 314">
          <a:extLst>
            <a:ext uri="{FF2B5EF4-FFF2-40B4-BE49-F238E27FC236}">
              <a16:creationId xmlns:a16="http://schemas.microsoft.com/office/drawing/2014/main" id="{445C5E25-BB21-4CF9-A028-2B0FFAD95510}"/>
            </a:ext>
          </a:extLst>
        </xdr:cNvPr>
        <xdr:cNvCxnSpPr/>
      </xdr:nvCxnSpPr>
      <xdr:spPr>
        <a:xfrm flipV="1">
          <a:off x="17018000" y="10365004"/>
          <a:ext cx="0" cy="1245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95521</xdr:rowOff>
    </xdr:from>
    <xdr:ext cx="762000" cy="259045"/>
    <xdr:sp macro="" textlink="">
      <xdr:nvSpPr>
        <xdr:cNvPr id="316" name="定員管理の状況最小値テキスト">
          <a:extLst>
            <a:ext uri="{FF2B5EF4-FFF2-40B4-BE49-F238E27FC236}">
              <a16:creationId xmlns:a16="http://schemas.microsoft.com/office/drawing/2014/main" id="{472A6B4A-6A16-4057-9829-913F9C48F93E}"/>
            </a:ext>
          </a:extLst>
        </xdr:cNvPr>
        <xdr:cNvSpPr txBox="1"/>
      </xdr:nvSpPr>
      <xdr:spPr>
        <a:xfrm>
          <a:off x="17106900" y="1158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123444</xdr:rowOff>
    </xdr:from>
    <xdr:to>
      <xdr:col>81</xdr:col>
      <xdr:colOff>133350</xdr:colOff>
      <xdr:row>67</xdr:row>
      <xdr:rowOff>123444</xdr:rowOff>
    </xdr:to>
    <xdr:cxnSp macro="">
      <xdr:nvCxnSpPr>
        <xdr:cNvPr id="317" name="直線コネクタ 316">
          <a:extLst>
            <a:ext uri="{FF2B5EF4-FFF2-40B4-BE49-F238E27FC236}">
              <a16:creationId xmlns:a16="http://schemas.microsoft.com/office/drawing/2014/main" id="{50E1C0E9-6F8D-4F85-950F-1B44762BB7E0}"/>
            </a:ext>
          </a:extLst>
        </xdr:cNvPr>
        <xdr:cNvCxnSpPr/>
      </xdr:nvCxnSpPr>
      <xdr:spPr>
        <a:xfrm>
          <a:off x="16929100" y="1161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164381</xdr:rowOff>
    </xdr:from>
    <xdr:ext cx="762000" cy="259045"/>
    <xdr:sp macro="" textlink="">
      <xdr:nvSpPr>
        <xdr:cNvPr id="318" name="定員管理の状況最大値テキスト">
          <a:extLst>
            <a:ext uri="{FF2B5EF4-FFF2-40B4-BE49-F238E27FC236}">
              <a16:creationId xmlns:a16="http://schemas.microsoft.com/office/drawing/2014/main" id="{A30BF625-C975-4F6F-A63C-BD130D7161BE}"/>
            </a:ext>
          </a:extLst>
        </xdr:cNvPr>
        <xdr:cNvSpPr txBox="1"/>
      </xdr:nvSpPr>
      <xdr:spPr>
        <a:xfrm>
          <a:off x="17106900" y="1010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78004</xdr:rowOff>
    </xdr:from>
    <xdr:to>
      <xdr:col>81</xdr:col>
      <xdr:colOff>133350</xdr:colOff>
      <xdr:row>60</xdr:row>
      <xdr:rowOff>78004</xdr:rowOff>
    </xdr:to>
    <xdr:cxnSp macro="">
      <xdr:nvCxnSpPr>
        <xdr:cNvPr id="319" name="直線コネクタ 318">
          <a:extLst>
            <a:ext uri="{FF2B5EF4-FFF2-40B4-BE49-F238E27FC236}">
              <a16:creationId xmlns:a16="http://schemas.microsoft.com/office/drawing/2014/main" id="{CC1A274D-140F-43E3-80E3-B410517316BE}"/>
            </a:ext>
          </a:extLst>
        </xdr:cNvPr>
        <xdr:cNvCxnSpPr/>
      </xdr:nvCxnSpPr>
      <xdr:spPr>
        <a:xfrm>
          <a:off x="16929100" y="1036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32512</xdr:rowOff>
    </xdr:from>
    <xdr:to>
      <xdr:col>81</xdr:col>
      <xdr:colOff>44450</xdr:colOff>
      <xdr:row>61</xdr:row>
      <xdr:rowOff>54711</xdr:rowOff>
    </xdr:to>
    <xdr:cxnSp macro="">
      <xdr:nvCxnSpPr>
        <xdr:cNvPr id="320" name="直線コネクタ 319">
          <a:extLst>
            <a:ext uri="{FF2B5EF4-FFF2-40B4-BE49-F238E27FC236}">
              <a16:creationId xmlns:a16="http://schemas.microsoft.com/office/drawing/2014/main" id="{571D2C89-636A-40C8-8FBD-0CE12734AB47}"/>
            </a:ext>
          </a:extLst>
        </xdr:cNvPr>
        <xdr:cNvCxnSpPr/>
      </xdr:nvCxnSpPr>
      <xdr:spPr>
        <a:xfrm flipV="1">
          <a:off x="16179800" y="10490962"/>
          <a:ext cx="838200" cy="2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54170</xdr:rowOff>
    </xdr:from>
    <xdr:ext cx="762000" cy="259045"/>
    <xdr:sp macro="" textlink="">
      <xdr:nvSpPr>
        <xdr:cNvPr id="321" name="定員管理の状況平均値テキスト">
          <a:extLst>
            <a:ext uri="{FF2B5EF4-FFF2-40B4-BE49-F238E27FC236}">
              <a16:creationId xmlns:a16="http://schemas.microsoft.com/office/drawing/2014/main" id="{8C71C905-4156-4C63-AE26-7767726264B1}"/>
            </a:ext>
          </a:extLst>
        </xdr:cNvPr>
        <xdr:cNvSpPr txBox="1"/>
      </xdr:nvSpPr>
      <xdr:spPr>
        <a:xfrm>
          <a:off x="17106900" y="1051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82093</xdr:rowOff>
    </xdr:from>
    <xdr:to>
      <xdr:col>81</xdr:col>
      <xdr:colOff>95250</xdr:colOff>
      <xdr:row>62</xdr:row>
      <xdr:rowOff>12243</xdr:rowOff>
    </xdr:to>
    <xdr:sp macro="" textlink="">
      <xdr:nvSpPr>
        <xdr:cNvPr id="322" name="フローチャート: 判断 321">
          <a:extLst>
            <a:ext uri="{FF2B5EF4-FFF2-40B4-BE49-F238E27FC236}">
              <a16:creationId xmlns:a16="http://schemas.microsoft.com/office/drawing/2014/main" id="{5777151A-D7E9-44CB-AD61-0B6239A83891}"/>
            </a:ext>
          </a:extLst>
        </xdr:cNvPr>
        <xdr:cNvSpPr/>
      </xdr:nvSpPr>
      <xdr:spPr>
        <a:xfrm>
          <a:off x="169672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47955</xdr:rowOff>
    </xdr:from>
    <xdr:to>
      <xdr:col>77</xdr:col>
      <xdr:colOff>44450</xdr:colOff>
      <xdr:row>61</xdr:row>
      <xdr:rowOff>54711</xdr:rowOff>
    </xdr:to>
    <xdr:cxnSp macro="">
      <xdr:nvCxnSpPr>
        <xdr:cNvPr id="323" name="直線コネクタ 322">
          <a:extLst>
            <a:ext uri="{FF2B5EF4-FFF2-40B4-BE49-F238E27FC236}">
              <a16:creationId xmlns:a16="http://schemas.microsoft.com/office/drawing/2014/main" id="{BB9BFFD4-FF67-43DE-976A-AD9FEBD9E7B7}"/>
            </a:ext>
          </a:extLst>
        </xdr:cNvPr>
        <xdr:cNvCxnSpPr/>
      </xdr:nvCxnSpPr>
      <xdr:spPr>
        <a:xfrm>
          <a:off x="15290800" y="10506405"/>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76302</xdr:rowOff>
    </xdr:from>
    <xdr:to>
      <xdr:col>77</xdr:col>
      <xdr:colOff>95250</xdr:colOff>
      <xdr:row>62</xdr:row>
      <xdr:rowOff>6452</xdr:rowOff>
    </xdr:to>
    <xdr:sp macro="" textlink="">
      <xdr:nvSpPr>
        <xdr:cNvPr id="324" name="フローチャート: 判断 323">
          <a:extLst>
            <a:ext uri="{FF2B5EF4-FFF2-40B4-BE49-F238E27FC236}">
              <a16:creationId xmlns:a16="http://schemas.microsoft.com/office/drawing/2014/main" id="{44DBCE4D-6E5B-456B-8C81-0F16FBA1098B}"/>
            </a:ext>
          </a:extLst>
        </xdr:cNvPr>
        <xdr:cNvSpPr/>
      </xdr:nvSpPr>
      <xdr:spPr>
        <a:xfrm>
          <a:off x="16129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162679</xdr:rowOff>
    </xdr:from>
    <xdr:ext cx="736600" cy="259045"/>
    <xdr:sp macro="" textlink="">
      <xdr:nvSpPr>
        <xdr:cNvPr id="325" name="テキスト ボックス 324">
          <a:extLst>
            <a:ext uri="{FF2B5EF4-FFF2-40B4-BE49-F238E27FC236}">
              <a16:creationId xmlns:a16="http://schemas.microsoft.com/office/drawing/2014/main" id="{FF55A311-EDA3-4BFA-B429-2E2BFC2D553B}"/>
            </a:ext>
          </a:extLst>
        </xdr:cNvPr>
        <xdr:cNvSpPr txBox="1"/>
      </xdr:nvSpPr>
      <xdr:spPr>
        <a:xfrm>
          <a:off x="15798800" y="10621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42164</xdr:rowOff>
    </xdr:from>
    <xdr:to>
      <xdr:col>72</xdr:col>
      <xdr:colOff>203200</xdr:colOff>
      <xdr:row>61</xdr:row>
      <xdr:rowOff>47955</xdr:rowOff>
    </xdr:to>
    <xdr:cxnSp macro="">
      <xdr:nvCxnSpPr>
        <xdr:cNvPr id="326" name="直線コネクタ 325">
          <a:extLst>
            <a:ext uri="{FF2B5EF4-FFF2-40B4-BE49-F238E27FC236}">
              <a16:creationId xmlns:a16="http://schemas.microsoft.com/office/drawing/2014/main" id="{C11F9D49-4154-4044-BC48-9355CE3FA464}"/>
            </a:ext>
          </a:extLst>
        </xdr:cNvPr>
        <xdr:cNvCxnSpPr/>
      </xdr:nvCxnSpPr>
      <xdr:spPr>
        <a:xfrm>
          <a:off x="14401800" y="10500614"/>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75819</xdr:rowOff>
    </xdr:from>
    <xdr:to>
      <xdr:col>73</xdr:col>
      <xdr:colOff>44450</xdr:colOff>
      <xdr:row>62</xdr:row>
      <xdr:rowOff>5969</xdr:rowOff>
    </xdr:to>
    <xdr:sp macro="" textlink="">
      <xdr:nvSpPr>
        <xdr:cNvPr id="327" name="フローチャート: 判断 326">
          <a:extLst>
            <a:ext uri="{FF2B5EF4-FFF2-40B4-BE49-F238E27FC236}">
              <a16:creationId xmlns:a16="http://schemas.microsoft.com/office/drawing/2014/main" id="{E9FDB590-0A79-4589-8B47-D6BB04870E51}"/>
            </a:ext>
          </a:extLst>
        </xdr:cNvPr>
        <xdr:cNvSpPr/>
      </xdr:nvSpPr>
      <xdr:spPr>
        <a:xfrm>
          <a:off x="15240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162196</xdr:rowOff>
    </xdr:from>
    <xdr:ext cx="762000" cy="259045"/>
    <xdr:sp macro="" textlink="">
      <xdr:nvSpPr>
        <xdr:cNvPr id="328" name="テキスト ボックス 327">
          <a:extLst>
            <a:ext uri="{FF2B5EF4-FFF2-40B4-BE49-F238E27FC236}">
              <a16:creationId xmlns:a16="http://schemas.microsoft.com/office/drawing/2014/main" id="{DE35B54F-F485-4390-AFCB-BB71FB3E8738}"/>
            </a:ext>
          </a:extLst>
        </xdr:cNvPr>
        <xdr:cNvSpPr txBox="1"/>
      </xdr:nvSpPr>
      <xdr:spPr>
        <a:xfrm>
          <a:off x="14909800" y="106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42164</xdr:rowOff>
    </xdr:from>
    <xdr:to>
      <xdr:col>68</xdr:col>
      <xdr:colOff>152400</xdr:colOff>
      <xdr:row>61</xdr:row>
      <xdr:rowOff>50368</xdr:rowOff>
    </xdr:to>
    <xdr:cxnSp macro="">
      <xdr:nvCxnSpPr>
        <xdr:cNvPr id="329" name="直線コネクタ 328">
          <a:extLst>
            <a:ext uri="{FF2B5EF4-FFF2-40B4-BE49-F238E27FC236}">
              <a16:creationId xmlns:a16="http://schemas.microsoft.com/office/drawing/2014/main" id="{9076EAA8-2C57-438B-8464-1462DF5366B3}"/>
            </a:ext>
          </a:extLst>
        </xdr:cNvPr>
        <xdr:cNvCxnSpPr/>
      </xdr:nvCxnSpPr>
      <xdr:spPr>
        <a:xfrm flipV="1">
          <a:off x="13512800" y="10500614"/>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16942</xdr:rowOff>
    </xdr:from>
    <xdr:to>
      <xdr:col>68</xdr:col>
      <xdr:colOff>203200</xdr:colOff>
      <xdr:row>61</xdr:row>
      <xdr:rowOff>118542</xdr:rowOff>
    </xdr:to>
    <xdr:sp macro="" textlink="">
      <xdr:nvSpPr>
        <xdr:cNvPr id="330" name="フローチャート: 判断 329">
          <a:extLst>
            <a:ext uri="{FF2B5EF4-FFF2-40B4-BE49-F238E27FC236}">
              <a16:creationId xmlns:a16="http://schemas.microsoft.com/office/drawing/2014/main" id="{D811FD91-E9D5-4BF7-AFE5-71C1B573DE47}"/>
            </a:ext>
          </a:extLst>
        </xdr:cNvPr>
        <xdr:cNvSpPr/>
      </xdr:nvSpPr>
      <xdr:spPr>
        <a:xfrm>
          <a:off x="14351000" y="1047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103319</xdr:rowOff>
    </xdr:from>
    <xdr:ext cx="762000" cy="259045"/>
    <xdr:sp macro="" textlink="">
      <xdr:nvSpPr>
        <xdr:cNvPr id="331" name="テキスト ボックス 330">
          <a:extLst>
            <a:ext uri="{FF2B5EF4-FFF2-40B4-BE49-F238E27FC236}">
              <a16:creationId xmlns:a16="http://schemas.microsoft.com/office/drawing/2014/main" id="{546B3FF2-7649-4E87-96DC-A5C870566847}"/>
            </a:ext>
          </a:extLst>
        </xdr:cNvPr>
        <xdr:cNvSpPr txBox="1"/>
      </xdr:nvSpPr>
      <xdr:spPr>
        <a:xfrm>
          <a:off x="14020800" y="1056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6807</xdr:rowOff>
    </xdr:from>
    <xdr:to>
      <xdr:col>64</xdr:col>
      <xdr:colOff>152400</xdr:colOff>
      <xdr:row>61</xdr:row>
      <xdr:rowOff>108407</xdr:rowOff>
    </xdr:to>
    <xdr:sp macro="" textlink="">
      <xdr:nvSpPr>
        <xdr:cNvPr id="332" name="フローチャート: 判断 331">
          <a:extLst>
            <a:ext uri="{FF2B5EF4-FFF2-40B4-BE49-F238E27FC236}">
              <a16:creationId xmlns:a16="http://schemas.microsoft.com/office/drawing/2014/main" id="{69BB53E5-494E-4850-A51F-E94F7F6355F6}"/>
            </a:ext>
          </a:extLst>
        </xdr:cNvPr>
        <xdr:cNvSpPr/>
      </xdr:nvSpPr>
      <xdr:spPr>
        <a:xfrm>
          <a:off x="13462000" y="104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93184</xdr:rowOff>
    </xdr:from>
    <xdr:ext cx="762000" cy="259045"/>
    <xdr:sp macro="" textlink="">
      <xdr:nvSpPr>
        <xdr:cNvPr id="333" name="テキスト ボックス 332">
          <a:extLst>
            <a:ext uri="{FF2B5EF4-FFF2-40B4-BE49-F238E27FC236}">
              <a16:creationId xmlns:a16="http://schemas.microsoft.com/office/drawing/2014/main" id="{BFCE54AF-17C6-4544-BC8A-756FEEC789F6}"/>
            </a:ext>
          </a:extLst>
        </xdr:cNvPr>
        <xdr:cNvSpPr txBox="1"/>
      </xdr:nvSpPr>
      <xdr:spPr>
        <a:xfrm>
          <a:off x="13131800" y="105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A19F15E5-3892-49F9-9E68-15A9E0D77868}"/>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FC079DA0-A812-4072-BB82-764FCFA929D4}"/>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4C0C2573-1788-4C39-AE18-AEDFF7F8F67D}"/>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699927FA-DD9A-4C8F-84AE-D3E18B8C9269}"/>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8C53F2DB-2522-4024-850F-D822C607F022}"/>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153162</xdr:rowOff>
    </xdr:from>
    <xdr:to>
      <xdr:col>81</xdr:col>
      <xdr:colOff>95250</xdr:colOff>
      <xdr:row>61</xdr:row>
      <xdr:rowOff>83312</xdr:rowOff>
    </xdr:to>
    <xdr:sp macro="" textlink="">
      <xdr:nvSpPr>
        <xdr:cNvPr id="339" name="楕円 338">
          <a:extLst>
            <a:ext uri="{FF2B5EF4-FFF2-40B4-BE49-F238E27FC236}">
              <a16:creationId xmlns:a16="http://schemas.microsoft.com/office/drawing/2014/main" id="{68FCACCC-54EE-42D6-9F54-9250B3AA417C}"/>
            </a:ext>
          </a:extLst>
        </xdr:cNvPr>
        <xdr:cNvSpPr/>
      </xdr:nvSpPr>
      <xdr:spPr>
        <a:xfrm>
          <a:off x="16967200" y="10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74439</xdr:rowOff>
    </xdr:from>
    <xdr:ext cx="762000" cy="259045"/>
    <xdr:sp macro="" textlink="">
      <xdr:nvSpPr>
        <xdr:cNvPr id="340" name="定員管理の状況該当値テキスト">
          <a:extLst>
            <a:ext uri="{FF2B5EF4-FFF2-40B4-BE49-F238E27FC236}">
              <a16:creationId xmlns:a16="http://schemas.microsoft.com/office/drawing/2014/main" id="{068D75A8-4E8F-4D7E-A040-796254161CD4}"/>
            </a:ext>
          </a:extLst>
        </xdr:cNvPr>
        <xdr:cNvSpPr txBox="1"/>
      </xdr:nvSpPr>
      <xdr:spPr>
        <a:xfrm>
          <a:off x="17106900" y="1036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3911</xdr:rowOff>
    </xdr:from>
    <xdr:to>
      <xdr:col>77</xdr:col>
      <xdr:colOff>95250</xdr:colOff>
      <xdr:row>61</xdr:row>
      <xdr:rowOff>105511</xdr:rowOff>
    </xdr:to>
    <xdr:sp macro="" textlink="">
      <xdr:nvSpPr>
        <xdr:cNvPr id="341" name="楕円 340">
          <a:extLst>
            <a:ext uri="{FF2B5EF4-FFF2-40B4-BE49-F238E27FC236}">
              <a16:creationId xmlns:a16="http://schemas.microsoft.com/office/drawing/2014/main" id="{E326CE19-3E24-40CE-A7E8-40D50FD18408}"/>
            </a:ext>
          </a:extLst>
        </xdr:cNvPr>
        <xdr:cNvSpPr/>
      </xdr:nvSpPr>
      <xdr:spPr>
        <a:xfrm>
          <a:off x="16129000" y="1046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115688</xdr:rowOff>
    </xdr:from>
    <xdr:ext cx="736600" cy="259045"/>
    <xdr:sp macro="" textlink="">
      <xdr:nvSpPr>
        <xdr:cNvPr id="342" name="テキスト ボックス 341">
          <a:extLst>
            <a:ext uri="{FF2B5EF4-FFF2-40B4-BE49-F238E27FC236}">
              <a16:creationId xmlns:a16="http://schemas.microsoft.com/office/drawing/2014/main" id="{57FCB63F-A247-4D86-8CC3-75639C1A7AC3}"/>
            </a:ext>
          </a:extLst>
        </xdr:cNvPr>
        <xdr:cNvSpPr txBox="1"/>
      </xdr:nvSpPr>
      <xdr:spPr>
        <a:xfrm>
          <a:off x="15798800" y="10231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168605</xdr:rowOff>
    </xdr:from>
    <xdr:to>
      <xdr:col>73</xdr:col>
      <xdr:colOff>44450</xdr:colOff>
      <xdr:row>61</xdr:row>
      <xdr:rowOff>98755</xdr:rowOff>
    </xdr:to>
    <xdr:sp macro="" textlink="">
      <xdr:nvSpPr>
        <xdr:cNvPr id="343" name="楕円 342">
          <a:extLst>
            <a:ext uri="{FF2B5EF4-FFF2-40B4-BE49-F238E27FC236}">
              <a16:creationId xmlns:a16="http://schemas.microsoft.com/office/drawing/2014/main" id="{C804F067-A937-403B-B045-D0EC9062DDAA}"/>
            </a:ext>
          </a:extLst>
        </xdr:cNvPr>
        <xdr:cNvSpPr/>
      </xdr:nvSpPr>
      <xdr:spPr>
        <a:xfrm>
          <a:off x="15240000" y="1045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108932</xdr:rowOff>
    </xdr:from>
    <xdr:ext cx="762000" cy="259045"/>
    <xdr:sp macro="" textlink="">
      <xdr:nvSpPr>
        <xdr:cNvPr id="344" name="テキスト ボックス 343">
          <a:extLst>
            <a:ext uri="{FF2B5EF4-FFF2-40B4-BE49-F238E27FC236}">
              <a16:creationId xmlns:a16="http://schemas.microsoft.com/office/drawing/2014/main" id="{CF979128-6CA2-452F-A1C4-E5FBED148783}"/>
            </a:ext>
          </a:extLst>
        </xdr:cNvPr>
        <xdr:cNvSpPr txBox="1"/>
      </xdr:nvSpPr>
      <xdr:spPr>
        <a:xfrm>
          <a:off x="14909800" y="10224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162814</xdr:rowOff>
    </xdr:from>
    <xdr:to>
      <xdr:col>68</xdr:col>
      <xdr:colOff>203200</xdr:colOff>
      <xdr:row>61</xdr:row>
      <xdr:rowOff>92964</xdr:rowOff>
    </xdr:to>
    <xdr:sp macro="" textlink="">
      <xdr:nvSpPr>
        <xdr:cNvPr id="345" name="楕円 344">
          <a:extLst>
            <a:ext uri="{FF2B5EF4-FFF2-40B4-BE49-F238E27FC236}">
              <a16:creationId xmlns:a16="http://schemas.microsoft.com/office/drawing/2014/main" id="{7ABB94FC-2C0F-42FF-94B0-17FDE88B4213}"/>
            </a:ext>
          </a:extLst>
        </xdr:cNvPr>
        <xdr:cNvSpPr/>
      </xdr:nvSpPr>
      <xdr:spPr>
        <a:xfrm>
          <a:off x="143510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103141</xdr:rowOff>
    </xdr:from>
    <xdr:ext cx="762000" cy="259045"/>
    <xdr:sp macro="" textlink="">
      <xdr:nvSpPr>
        <xdr:cNvPr id="346" name="テキスト ボックス 345">
          <a:extLst>
            <a:ext uri="{FF2B5EF4-FFF2-40B4-BE49-F238E27FC236}">
              <a16:creationId xmlns:a16="http://schemas.microsoft.com/office/drawing/2014/main" id="{D52FA5DE-7992-45BA-8AE2-5908C089D9E5}"/>
            </a:ext>
          </a:extLst>
        </xdr:cNvPr>
        <xdr:cNvSpPr txBox="1"/>
      </xdr:nvSpPr>
      <xdr:spPr>
        <a:xfrm>
          <a:off x="14020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171018</xdr:rowOff>
    </xdr:from>
    <xdr:to>
      <xdr:col>64</xdr:col>
      <xdr:colOff>152400</xdr:colOff>
      <xdr:row>61</xdr:row>
      <xdr:rowOff>101168</xdr:rowOff>
    </xdr:to>
    <xdr:sp macro="" textlink="">
      <xdr:nvSpPr>
        <xdr:cNvPr id="347" name="楕円 346">
          <a:extLst>
            <a:ext uri="{FF2B5EF4-FFF2-40B4-BE49-F238E27FC236}">
              <a16:creationId xmlns:a16="http://schemas.microsoft.com/office/drawing/2014/main" id="{2B722E0E-5C29-49F1-939F-050EEC9A6DDA}"/>
            </a:ext>
          </a:extLst>
        </xdr:cNvPr>
        <xdr:cNvSpPr/>
      </xdr:nvSpPr>
      <xdr:spPr>
        <a:xfrm>
          <a:off x="13462000" y="1045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111345</xdr:rowOff>
    </xdr:from>
    <xdr:ext cx="762000" cy="259045"/>
    <xdr:sp macro="" textlink="">
      <xdr:nvSpPr>
        <xdr:cNvPr id="348" name="テキスト ボックス 347">
          <a:extLst>
            <a:ext uri="{FF2B5EF4-FFF2-40B4-BE49-F238E27FC236}">
              <a16:creationId xmlns:a16="http://schemas.microsoft.com/office/drawing/2014/main" id="{F3D99450-658C-4E10-95FC-9F46D8E2B3BC}"/>
            </a:ext>
          </a:extLst>
        </xdr:cNvPr>
        <xdr:cNvSpPr txBox="1"/>
      </xdr:nvSpPr>
      <xdr:spPr>
        <a:xfrm>
          <a:off x="13131800" y="1022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A502CD86-9201-4DD7-9570-0E00FF835855}"/>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553AF107-3D2E-4180-AD3C-DECA3A6D295B}"/>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D22782BB-9FF1-408A-95F9-670CD14D75E6}"/>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23F60C1E-3EED-487A-B805-44F56AC9A855}"/>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D0BFCF30-C9C5-4691-9CB9-ABF83350D96D}"/>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58CEB9E4-DD42-4957-BCDA-A23B251F35CD}"/>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EEAE27FC-885D-428C-B379-612AFF2E6371}"/>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AD911AFA-EC6A-4652-AB70-6751C2A27B84}"/>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5476BFC4-C059-4753-A805-64CFFE35F6C1}"/>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E7A44391-982E-4FC6-AA1C-82206A323DC5}"/>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FF18D1C6-A820-425F-915A-338E5D44C491}"/>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E0480030-F1E1-4794-92E4-ABCD76583831}"/>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55AE706D-6067-48C1-BEDB-3B93DF6925C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実質公債費比率は、公共下水道事業会計で公営企業地方債償還の繰入金が増加</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したことや、一般会計においては、平成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年度に実施した</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屋外防災行政無線整備</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事業に係る起債の元金償還が開始したこと等に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％となったが、類似団体平均では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年度からは江戸崎地方衛生土木組合のごみ処理施設建設事業、令和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年度からは統合小学校建設事業に係る元金償還が開始することにより、上昇傾向で推移することが見込まれるため、更なる債権管理の適正化が必要となっている。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32D0FADC-5F76-4D3B-91CD-39612B2195B8}"/>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485B58DB-A66F-48B0-9FCD-01CB6D47AFBA}"/>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5F9368C-F571-4CE5-BB9B-A86660130DA4}"/>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96917080-F873-4DB7-AF73-215AEF64555D}"/>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F6059CCD-CCF4-4AC1-B248-A6731DC12F71}"/>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D37BDC7B-E411-49BB-9D24-88B197F572A1}"/>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D63E2853-8429-4941-91A0-5E36DC25BC81}"/>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BBE012E9-A4F7-4FBA-9A4D-95D7D9A0F296}"/>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1EDF88A1-9D07-49F9-A27B-B8C92D1B250A}"/>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C25589EC-698C-40E6-9D79-EE265A2F986C}"/>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417B98AC-648C-4C98-B85C-A9C670982501}"/>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73FF5667-2637-485A-98F8-472DF703FAF6}"/>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C58087E0-3412-4FEE-BE01-F39E8C028CCD}"/>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4EE60A12-1089-49DE-9098-C4C44D29C0F6}"/>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6" name="直線コネクタ 375">
          <a:extLst>
            <a:ext uri="{FF2B5EF4-FFF2-40B4-BE49-F238E27FC236}">
              <a16:creationId xmlns:a16="http://schemas.microsoft.com/office/drawing/2014/main" id="{B66250BF-1E3A-468A-B638-1B110F137A7D}"/>
            </a:ext>
          </a:extLst>
        </xdr:cNvPr>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7" name="公債費負担の状況最小値テキスト">
          <a:extLst>
            <a:ext uri="{FF2B5EF4-FFF2-40B4-BE49-F238E27FC236}">
              <a16:creationId xmlns:a16="http://schemas.microsoft.com/office/drawing/2014/main" id="{43E9436A-637D-438D-8EA1-053FAB206614}"/>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8" name="直線コネクタ 377">
          <a:extLst>
            <a:ext uri="{FF2B5EF4-FFF2-40B4-BE49-F238E27FC236}">
              <a16:creationId xmlns:a16="http://schemas.microsoft.com/office/drawing/2014/main" id="{EC424FAB-52C7-4329-B150-CB01536C1A3A}"/>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4018F38B-3E6C-4FA0-93AA-17C26333D2E1}"/>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005F32C2-98A2-406C-8264-67FB218030B6}"/>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108373</xdr:rowOff>
    </xdr:from>
    <xdr:to>
      <xdr:col>81</xdr:col>
      <xdr:colOff>44450</xdr:colOff>
      <xdr:row>41</xdr:row>
      <xdr:rowOff>156633</xdr:rowOff>
    </xdr:to>
    <xdr:cxnSp macro="">
      <xdr:nvCxnSpPr>
        <xdr:cNvPr id="381" name="直線コネクタ 380">
          <a:extLst>
            <a:ext uri="{FF2B5EF4-FFF2-40B4-BE49-F238E27FC236}">
              <a16:creationId xmlns:a16="http://schemas.microsoft.com/office/drawing/2014/main" id="{BD9500F9-AFF0-431A-8277-6C0D8B2E1491}"/>
            </a:ext>
          </a:extLst>
        </xdr:cNvPr>
        <xdr:cNvCxnSpPr/>
      </xdr:nvCxnSpPr>
      <xdr:spPr>
        <a:xfrm>
          <a:off x="16179800" y="713782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2" name="公債費負担の状況平均値テキスト">
          <a:extLst>
            <a:ext uri="{FF2B5EF4-FFF2-40B4-BE49-F238E27FC236}">
              <a16:creationId xmlns:a16="http://schemas.microsoft.com/office/drawing/2014/main" id="{2E7821F9-7ECA-4D44-8A51-7EDF209615F6}"/>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40F3E9C3-A54A-47AF-9492-51506D5B033D}"/>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44027</xdr:rowOff>
    </xdr:from>
    <xdr:to>
      <xdr:col>77</xdr:col>
      <xdr:colOff>44450</xdr:colOff>
      <xdr:row>41</xdr:row>
      <xdr:rowOff>108373</xdr:rowOff>
    </xdr:to>
    <xdr:cxnSp macro="">
      <xdr:nvCxnSpPr>
        <xdr:cNvPr id="384" name="直線コネクタ 383">
          <a:extLst>
            <a:ext uri="{FF2B5EF4-FFF2-40B4-BE49-F238E27FC236}">
              <a16:creationId xmlns:a16="http://schemas.microsoft.com/office/drawing/2014/main" id="{07866B12-7935-4327-A03A-B3CE16539E49}"/>
            </a:ext>
          </a:extLst>
        </xdr:cNvPr>
        <xdr:cNvCxnSpPr/>
      </xdr:nvCxnSpPr>
      <xdr:spPr>
        <a:xfrm>
          <a:off x="15290800" y="707347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5" name="フローチャート: 判断 384">
          <a:extLst>
            <a:ext uri="{FF2B5EF4-FFF2-40B4-BE49-F238E27FC236}">
              <a16:creationId xmlns:a16="http://schemas.microsoft.com/office/drawing/2014/main" id="{EF4E23E4-5BBE-4765-9A50-72FE0BD72B0D}"/>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86" name="テキスト ボックス 385">
          <a:extLst>
            <a:ext uri="{FF2B5EF4-FFF2-40B4-BE49-F238E27FC236}">
              <a16:creationId xmlns:a16="http://schemas.microsoft.com/office/drawing/2014/main" id="{8D8B0344-ED5D-4883-8156-0B80E5FF080F}"/>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19896</xdr:rowOff>
    </xdr:from>
    <xdr:to>
      <xdr:col>72</xdr:col>
      <xdr:colOff>203200</xdr:colOff>
      <xdr:row>41</xdr:row>
      <xdr:rowOff>44027</xdr:rowOff>
    </xdr:to>
    <xdr:cxnSp macro="">
      <xdr:nvCxnSpPr>
        <xdr:cNvPr id="387" name="直線コネクタ 386">
          <a:extLst>
            <a:ext uri="{FF2B5EF4-FFF2-40B4-BE49-F238E27FC236}">
              <a16:creationId xmlns:a16="http://schemas.microsoft.com/office/drawing/2014/main" id="{6688EF17-D2EF-4F63-8831-A12C38E5E0A8}"/>
            </a:ext>
          </a:extLst>
        </xdr:cNvPr>
        <xdr:cNvCxnSpPr/>
      </xdr:nvCxnSpPr>
      <xdr:spPr>
        <a:xfrm>
          <a:off x="14401800" y="70493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41F97944-8F59-45A3-AB14-D146CC3F7DA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a:extLst>
            <a:ext uri="{FF2B5EF4-FFF2-40B4-BE49-F238E27FC236}">
              <a16:creationId xmlns:a16="http://schemas.microsoft.com/office/drawing/2014/main" id="{E8ED1572-0009-4B4A-975A-BEFA1AB4AEF4}"/>
            </a:ext>
          </a:extLst>
        </xdr:cNvPr>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159173</xdr:rowOff>
    </xdr:from>
    <xdr:to>
      <xdr:col>68</xdr:col>
      <xdr:colOff>152400</xdr:colOff>
      <xdr:row>41</xdr:row>
      <xdr:rowOff>19896</xdr:rowOff>
    </xdr:to>
    <xdr:cxnSp macro="">
      <xdr:nvCxnSpPr>
        <xdr:cNvPr id="390" name="直線コネクタ 389">
          <a:extLst>
            <a:ext uri="{FF2B5EF4-FFF2-40B4-BE49-F238E27FC236}">
              <a16:creationId xmlns:a16="http://schemas.microsoft.com/office/drawing/2014/main" id="{E705B7E4-5D11-4C6B-8E82-D3858F771B04}"/>
            </a:ext>
          </a:extLst>
        </xdr:cNvPr>
        <xdr:cNvCxnSpPr/>
      </xdr:nvCxnSpPr>
      <xdr:spPr>
        <a:xfrm>
          <a:off x="13512800" y="701717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91" name="フローチャート: 判断 390">
          <a:extLst>
            <a:ext uri="{FF2B5EF4-FFF2-40B4-BE49-F238E27FC236}">
              <a16:creationId xmlns:a16="http://schemas.microsoft.com/office/drawing/2014/main" id="{83B71EDC-63FF-4F50-B283-D405C5B68840}"/>
            </a:ext>
          </a:extLst>
        </xdr:cNvPr>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392" name="テキスト ボックス 391">
          <a:extLst>
            <a:ext uri="{FF2B5EF4-FFF2-40B4-BE49-F238E27FC236}">
              <a16:creationId xmlns:a16="http://schemas.microsoft.com/office/drawing/2014/main" id="{52FC1ADB-5D23-45AC-A6C1-219A5CE29F40}"/>
            </a:ext>
          </a:extLst>
        </xdr:cNvPr>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a:extLst>
            <a:ext uri="{FF2B5EF4-FFF2-40B4-BE49-F238E27FC236}">
              <a16:creationId xmlns:a16="http://schemas.microsoft.com/office/drawing/2014/main" id="{6C7EF501-6BEC-4A27-BF76-647BB79E6126}"/>
            </a:ext>
          </a:extLst>
        </xdr:cNvPr>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394" name="テキスト ボックス 393">
          <a:extLst>
            <a:ext uri="{FF2B5EF4-FFF2-40B4-BE49-F238E27FC236}">
              <a16:creationId xmlns:a16="http://schemas.microsoft.com/office/drawing/2014/main" id="{B924FC96-2FE1-4283-83F4-1E5EE4DE0612}"/>
            </a:ext>
          </a:extLst>
        </xdr:cNvPr>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942E5316-C4A1-44C8-8A8C-BADAD14AE1CC}"/>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E31B4690-24D2-4D83-B92B-A3ACE1622515}"/>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F7FD35F7-ACD0-4767-9C33-210829F271AA}"/>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9DA32381-720E-4D02-A85D-0EC153FB720F}"/>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1A7E2CD9-310B-414A-AAB7-C4C2DD78C72B}"/>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400" name="楕円 399">
          <a:extLst>
            <a:ext uri="{FF2B5EF4-FFF2-40B4-BE49-F238E27FC236}">
              <a16:creationId xmlns:a16="http://schemas.microsoft.com/office/drawing/2014/main" id="{AAE631D6-0236-4DB7-BBE0-E1F4FDAEE109}"/>
            </a:ext>
          </a:extLst>
        </xdr:cNvPr>
        <xdr:cNvSpPr/>
      </xdr:nvSpPr>
      <xdr:spPr>
        <a:xfrm>
          <a:off x="16967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122360</xdr:rowOff>
    </xdr:from>
    <xdr:ext cx="762000" cy="259045"/>
    <xdr:sp macro="" textlink="">
      <xdr:nvSpPr>
        <xdr:cNvPr id="401" name="公債費負担の状況該当値テキスト">
          <a:extLst>
            <a:ext uri="{FF2B5EF4-FFF2-40B4-BE49-F238E27FC236}">
              <a16:creationId xmlns:a16="http://schemas.microsoft.com/office/drawing/2014/main" id="{99AF9041-AB9A-48F7-BF7E-CEABD9C5F970}"/>
            </a:ext>
          </a:extLst>
        </xdr:cNvPr>
        <xdr:cNvSpPr txBox="1"/>
      </xdr:nvSpPr>
      <xdr:spPr>
        <a:xfrm>
          <a:off x="17106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57573</xdr:rowOff>
    </xdr:from>
    <xdr:to>
      <xdr:col>77</xdr:col>
      <xdr:colOff>95250</xdr:colOff>
      <xdr:row>41</xdr:row>
      <xdr:rowOff>159173</xdr:rowOff>
    </xdr:to>
    <xdr:sp macro="" textlink="">
      <xdr:nvSpPr>
        <xdr:cNvPr id="402" name="楕円 401">
          <a:extLst>
            <a:ext uri="{FF2B5EF4-FFF2-40B4-BE49-F238E27FC236}">
              <a16:creationId xmlns:a16="http://schemas.microsoft.com/office/drawing/2014/main" id="{FA473001-6EED-42C9-9E7A-AD8A40F508A6}"/>
            </a:ext>
          </a:extLst>
        </xdr:cNvPr>
        <xdr:cNvSpPr/>
      </xdr:nvSpPr>
      <xdr:spPr>
        <a:xfrm>
          <a:off x="16129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169350</xdr:rowOff>
    </xdr:from>
    <xdr:ext cx="736600" cy="259045"/>
    <xdr:sp macro="" textlink="">
      <xdr:nvSpPr>
        <xdr:cNvPr id="403" name="テキスト ボックス 402">
          <a:extLst>
            <a:ext uri="{FF2B5EF4-FFF2-40B4-BE49-F238E27FC236}">
              <a16:creationId xmlns:a16="http://schemas.microsoft.com/office/drawing/2014/main" id="{B4082EAE-695D-4181-8CCF-1EAC6E0BA1EC}"/>
            </a:ext>
          </a:extLst>
        </xdr:cNvPr>
        <xdr:cNvSpPr txBox="1"/>
      </xdr:nvSpPr>
      <xdr:spPr>
        <a:xfrm>
          <a:off x="15798800" y="685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164677</xdr:rowOff>
    </xdr:from>
    <xdr:to>
      <xdr:col>73</xdr:col>
      <xdr:colOff>44450</xdr:colOff>
      <xdr:row>41</xdr:row>
      <xdr:rowOff>94827</xdr:rowOff>
    </xdr:to>
    <xdr:sp macro="" textlink="">
      <xdr:nvSpPr>
        <xdr:cNvPr id="404" name="楕円 403">
          <a:extLst>
            <a:ext uri="{FF2B5EF4-FFF2-40B4-BE49-F238E27FC236}">
              <a16:creationId xmlns:a16="http://schemas.microsoft.com/office/drawing/2014/main" id="{C533D8B6-5027-48A6-A7FF-348D1A016D0B}"/>
            </a:ext>
          </a:extLst>
        </xdr:cNvPr>
        <xdr:cNvSpPr/>
      </xdr:nvSpPr>
      <xdr:spPr>
        <a:xfrm>
          <a:off x="15240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105004</xdr:rowOff>
    </xdr:from>
    <xdr:ext cx="762000" cy="259045"/>
    <xdr:sp macro="" textlink="">
      <xdr:nvSpPr>
        <xdr:cNvPr id="405" name="テキスト ボックス 404">
          <a:extLst>
            <a:ext uri="{FF2B5EF4-FFF2-40B4-BE49-F238E27FC236}">
              <a16:creationId xmlns:a16="http://schemas.microsoft.com/office/drawing/2014/main" id="{874BC94B-D95D-4DC8-A928-957153305CFE}"/>
            </a:ext>
          </a:extLst>
        </xdr:cNvPr>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140546</xdr:rowOff>
    </xdr:from>
    <xdr:to>
      <xdr:col>68</xdr:col>
      <xdr:colOff>203200</xdr:colOff>
      <xdr:row>41</xdr:row>
      <xdr:rowOff>70696</xdr:rowOff>
    </xdr:to>
    <xdr:sp macro="" textlink="">
      <xdr:nvSpPr>
        <xdr:cNvPr id="406" name="楕円 405">
          <a:extLst>
            <a:ext uri="{FF2B5EF4-FFF2-40B4-BE49-F238E27FC236}">
              <a16:creationId xmlns:a16="http://schemas.microsoft.com/office/drawing/2014/main" id="{F8A4A513-D772-4544-AE64-EF77507959D4}"/>
            </a:ext>
          </a:extLst>
        </xdr:cNvPr>
        <xdr:cNvSpPr/>
      </xdr:nvSpPr>
      <xdr:spPr>
        <a:xfrm>
          <a:off x="14351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80873</xdr:rowOff>
    </xdr:from>
    <xdr:ext cx="762000" cy="259045"/>
    <xdr:sp macro="" textlink="">
      <xdr:nvSpPr>
        <xdr:cNvPr id="407" name="テキスト ボックス 406">
          <a:extLst>
            <a:ext uri="{FF2B5EF4-FFF2-40B4-BE49-F238E27FC236}">
              <a16:creationId xmlns:a16="http://schemas.microsoft.com/office/drawing/2014/main" id="{24E2D5E0-2E66-4404-AE44-FD7EAAC9D2AA}"/>
            </a:ext>
          </a:extLst>
        </xdr:cNvPr>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108373</xdr:rowOff>
    </xdr:from>
    <xdr:to>
      <xdr:col>64</xdr:col>
      <xdr:colOff>152400</xdr:colOff>
      <xdr:row>41</xdr:row>
      <xdr:rowOff>38523</xdr:rowOff>
    </xdr:to>
    <xdr:sp macro="" textlink="">
      <xdr:nvSpPr>
        <xdr:cNvPr id="408" name="楕円 407">
          <a:extLst>
            <a:ext uri="{FF2B5EF4-FFF2-40B4-BE49-F238E27FC236}">
              <a16:creationId xmlns:a16="http://schemas.microsoft.com/office/drawing/2014/main" id="{90E099D7-24C2-4ADC-88CE-B9E3A446EB58}"/>
            </a:ext>
          </a:extLst>
        </xdr:cNvPr>
        <xdr:cNvSpPr/>
      </xdr:nvSpPr>
      <xdr:spPr>
        <a:xfrm>
          <a:off x="13462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48700</xdr:rowOff>
    </xdr:from>
    <xdr:ext cx="762000" cy="259045"/>
    <xdr:sp macro="" textlink="">
      <xdr:nvSpPr>
        <xdr:cNvPr id="409" name="テキスト ボックス 408">
          <a:extLst>
            <a:ext uri="{FF2B5EF4-FFF2-40B4-BE49-F238E27FC236}">
              <a16:creationId xmlns:a16="http://schemas.microsoft.com/office/drawing/2014/main" id="{BBA029BC-B9FF-4ACD-85AD-CBEFAA3FCD44}"/>
            </a:ext>
          </a:extLst>
        </xdr:cNvPr>
        <xdr:cNvSpPr txBox="1"/>
      </xdr:nvSpPr>
      <xdr:spPr>
        <a:xfrm>
          <a:off x="13131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41D6E453-9704-4313-BD21-25396E0ED8B9}"/>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E939D8BB-F213-4B03-ABC0-86264912899A}"/>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2FC8D937-F4E8-4A8D-82F1-38CDB9EC657C}"/>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E482896-A925-4D08-BBB3-3D759718C4AF}"/>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D7B30673-4B06-47A3-A725-F44B611B5139}"/>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A4A79C14-60EE-4094-9947-B8E3F99F6439}"/>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ADA4E5F5-3F32-4074-B967-FA6AF77F446D}"/>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F7C33F9B-001A-45AA-BC88-6644C5FD49BA}"/>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C8705D-CCEB-4D65-B60D-1A0F62995723}"/>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874C28E-186C-4303-91CD-3BEE8AD87C46}"/>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2CB20FEF-DA44-40AA-A03C-375D1A70ED1D}"/>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72888BA0-A7F1-44B9-B508-C35596F3798C}"/>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F9D43216-850B-4931-B45A-63CBB5031529}"/>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将来負担比率は、財政調整基金及び減債基金の積立てによる充当可能基金の増加、臨時財政対策債</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の新規発行の減等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地方債の現在高の減少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があったことにより、前年度比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公共下水道事業会計については、今後の事業推進による下水道事業債の残高の増加に伴い、繰入見込額の増加が見込まれることから、建設事業の実施は緊急性や優先順位を見極めながら行い、起債事業を抑制し財政の健全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16723D06-65E1-4DC8-A7FC-F2C07365ABC2}"/>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AD7B808B-4B05-480B-AC25-E05E05819052}"/>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8A3BD1A2-9459-49F8-93F5-FE13BC5FC0EA}"/>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799276FB-3DF8-4C91-A311-142867F61A19}"/>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3C1F8381-51E5-44E5-A112-847519AD0138}"/>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67936CC8-39EC-406B-A2B8-8853D2B8C046}"/>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36B86BA9-AA32-47A9-A4F2-4E8AFFF525F1}"/>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79CD0C4B-2F6B-41C5-9BA5-15A7C976CA45}"/>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DEF46778-64C2-49A3-888E-FF9AE9A6AA08}"/>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D0CAA9AE-B0D5-406A-9D95-A22EB0234A3A}"/>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20658C73-C771-422D-9370-80B55A9A8971}"/>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B2B8863B-E4B3-4D4D-97DD-1F369286EAC9}"/>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B00E9D0B-8249-4420-82E2-04604AEDF07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F5505365-67C0-4689-940C-CBDB8408D406}"/>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10B11DD3-F22B-45DB-93A5-9CA67F9AE722}"/>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4C789A3F-7FB7-44DA-A872-CCB6C76B176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214F802E-C50E-46E1-8703-002DBF1D5B8A}"/>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0" name="直線コネクタ 439">
          <a:extLst>
            <a:ext uri="{FF2B5EF4-FFF2-40B4-BE49-F238E27FC236}">
              <a16:creationId xmlns:a16="http://schemas.microsoft.com/office/drawing/2014/main" id="{429A8A0A-A706-4321-A9EA-143D40A4893C}"/>
            </a:ext>
          </a:extLst>
        </xdr:cNvPr>
        <xdr:cNvCxnSpPr/>
      </xdr:nvCxnSpPr>
      <xdr:spPr>
        <a:xfrm flipV="1">
          <a:off x="17018000" y="2313214"/>
          <a:ext cx="0" cy="1578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1" name="将来負担の状況最小値テキスト">
          <a:extLst>
            <a:ext uri="{FF2B5EF4-FFF2-40B4-BE49-F238E27FC236}">
              <a16:creationId xmlns:a16="http://schemas.microsoft.com/office/drawing/2014/main" id="{AEB496B6-3C53-4FF4-A5C3-089A36EFDEEB}"/>
            </a:ext>
          </a:extLst>
        </xdr:cNvPr>
        <xdr:cNvSpPr txBox="1"/>
      </xdr:nvSpPr>
      <xdr:spPr>
        <a:xfrm>
          <a:off x="17106900" y="386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2" name="直線コネクタ 441">
          <a:extLst>
            <a:ext uri="{FF2B5EF4-FFF2-40B4-BE49-F238E27FC236}">
              <a16:creationId xmlns:a16="http://schemas.microsoft.com/office/drawing/2014/main" id="{D3E5EAA9-F613-48E6-AAEC-09696CEE0414}"/>
            </a:ext>
          </a:extLst>
        </xdr:cNvPr>
        <xdr:cNvCxnSpPr/>
      </xdr:nvCxnSpPr>
      <xdr:spPr>
        <a:xfrm>
          <a:off x="16929100" y="389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a:extLst>
            <a:ext uri="{FF2B5EF4-FFF2-40B4-BE49-F238E27FC236}">
              <a16:creationId xmlns:a16="http://schemas.microsoft.com/office/drawing/2014/main" id="{91138EFD-5879-4551-B4C2-0267349AC7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4395B137-ED26-4EF5-9BC3-3763B8699073}"/>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44329</xdr:rowOff>
    </xdr:from>
    <xdr:to>
      <xdr:col>81</xdr:col>
      <xdr:colOff>44450</xdr:colOff>
      <xdr:row>17</xdr:row>
      <xdr:rowOff>162681</xdr:rowOff>
    </xdr:to>
    <xdr:cxnSp macro="">
      <xdr:nvCxnSpPr>
        <xdr:cNvPr id="445" name="直線コネクタ 444">
          <a:extLst>
            <a:ext uri="{FF2B5EF4-FFF2-40B4-BE49-F238E27FC236}">
              <a16:creationId xmlns:a16="http://schemas.microsoft.com/office/drawing/2014/main" id="{54D2F99D-1C44-4667-9CAB-6302DF204ADF}"/>
            </a:ext>
          </a:extLst>
        </xdr:cNvPr>
        <xdr:cNvCxnSpPr/>
      </xdr:nvCxnSpPr>
      <xdr:spPr>
        <a:xfrm flipV="1">
          <a:off x="16179800" y="2958979"/>
          <a:ext cx="838200" cy="11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6" name="将来負担の状況平均値テキスト">
          <a:extLst>
            <a:ext uri="{FF2B5EF4-FFF2-40B4-BE49-F238E27FC236}">
              <a16:creationId xmlns:a16="http://schemas.microsoft.com/office/drawing/2014/main" id="{CEB3189C-1E2A-4ACF-AC81-DD8A25C375F3}"/>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E00EB19C-0842-4D05-AFAC-39E65510279D}"/>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162681</xdr:rowOff>
    </xdr:from>
    <xdr:to>
      <xdr:col>77</xdr:col>
      <xdr:colOff>44450</xdr:colOff>
      <xdr:row>19</xdr:row>
      <xdr:rowOff>115086</xdr:rowOff>
    </xdr:to>
    <xdr:cxnSp macro="">
      <xdr:nvCxnSpPr>
        <xdr:cNvPr id="448" name="直線コネクタ 447">
          <a:extLst>
            <a:ext uri="{FF2B5EF4-FFF2-40B4-BE49-F238E27FC236}">
              <a16:creationId xmlns:a16="http://schemas.microsoft.com/office/drawing/2014/main" id="{6BFD6A39-0501-459A-A648-CFEC465E0210}"/>
            </a:ext>
          </a:extLst>
        </xdr:cNvPr>
        <xdr:cNvCxnSpPr/>
      </xdr:nvCxnSpPr>
      <xdr:spPr>
        <a:xfrm flipV="1">
          <a:off x="15290800" y="3077331"/>
          <a:ext cx="889000" cy="29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112849</xdr:rowOff>
    </xdr:from>
    <xdr:to>
      <xdr:col>77</xdr:col>
      <xdr:colOff>95250</xdr:colOff>
      <xdr:row>14</xdr:row>
      <xdr:rowOff>42999</xdr:rowOff>
    </xdr:to>
    <xdr:sp macro="" textlink="">
      <xdr:nvSpPr>
        <xdr:cNvPr id="449" name="フローチャート: 判断 448">
          <a:extLst>
            <a:ext uri="{FF2B5EF4-FFF2-40B4-BE49-F238E27FC236}">
              <a16:creationId xmlns:a16="http://schemas.microsoft.com/office/drawing/2014/main" id="{F9B05BD2-59DF-45A9-AD9A-869D9D2B2D90}"/>
            </a:ext>
          </a:extLst>
        </xdr:cNvPr>
        <xdr:cNvSpPr/>
      </xdr:nvSpPr>
      <xdr:spPr>
        <a:xfrm>
          <a:off x="16129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53176</xdr:rowOff>
    </xdr:from>
    <xdr:ext cx="736600" cy="259045"/>
    <xdr:sp macro="" textlink="">
      <xdr:nvSpPr>
        <xdr:cNvPr id="450" name="テキスト ボックス 449">
          <a:extLst>
            <a:ext uri="{FF2B5EF4-FFF2-40B4-BE49-F238E27FC236}">
              <a16:creationId xmlns:a16="http://schemas.microsoft.com/office/drawing/2014/main" id="{7C7E9FDB-3603-4864-B7FF-421FF4033FC4}"/>
            </a:ext>
          </a:extLst>
        </xdr:cNvPr>
        <xdr:cNvSpPr txBox="1"/>
      </xdr:nvSpPr>
      <xdr:spPr>
        <a:xfrm>
          <a:off x="15798800" y="2110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42273</xdr:rowOff>
    </xdr:from>
    <xdr:to>
      <xdr:col>72</xdr:col>
      <xdr:colOff>203200</xdr:colOff>
      <xdr:row>19</xdr:row>
      <xdr:rowOff>115086</xdr:rowOff>
    </xdr:to>
    <xdr:cxnSp macro="">
      <xdr:nvCxnSpPr>
        <xdr:cNvPr id="451" name="直線コネクタ 450">
          <a:extLst>
            <a:ext uri="{FF2B5EF4-FFF2-40B4-BE49-F238E27FC236}">
              <a16:creationId xmlns:a16="http://schemas.microsoft.com/office/drawing/2014/main" id="{CC29C665-371B-44E6-A45C-89C21AC7C118}"/>
            </a:ext>
          </a:extLst>
        </xdr:cNvPr>
        <xdr:cNvCxnSpPr/>
      </xdr:nvCxnSpPr>
      <xdr:spPr>
        <a:xfrm>
          <a:off x="14401800" y="2785473"/>
          <a:ext cx="889000" cy="58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19534</xdr:rowOff>
    </xdr:from>
    <xdr:to>
      <xdr:col>73</xdr:col>
      <xdr:colOff>44450</xdr:colOff>
      <xdr:row>14</xdr:row>
      <xdr:rowOff>121134</xdr:rowOff>
    </xdr:to>
    <xdr:sp macro="" textlink="">
      <xdr:nvSpPr>
        <xdr:cNvPr id="452" name="フローチャート: 判断 451">
          <a:extLst>
            <a:ext uri="{FF2B5EF4-FFF2-40B4-BE49-F238E27FC236}">
              <a16:creationId xmlns:a16="http://schemas.microsoft.com/office/drawing/2014/main" id="{C41E1280-0C21-4B84-AEFC-EDA98A58C242}"/>
            </a:ext>
          </a:extLst>
        </xdr:cNvPr>
        <xdr:cNvSpPr/>
      </xdr:nvSpPr>
      <xdr:spPr>
        <a:xfrm>
          <a:off x="15240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131311</xdr:rowOff>
    </xdr:from>
    <xdr:ext cx="762000" cy="259045"/>
    <xdr:sp macro="" textlink="">
      <xdr:nvSpPr>
        <xdr:cNvPr id="453" name="テキスト ボックス 452">
          <a:extLst>
            <a:ext uri="{FF2B5EF4-FFF2-40B4-BE49-F238E27FC236}">
              <a16:creationId xmlns:a16="http://schemas.microsoft.com/office/drawing/2014/main" id="{FBEBB27C-8CBD-464D-B885-9B0DCC2A7805}"/>
            </a:ext>
          </a:extLst>
        </xdr:cNvPr>
        <xdr:cNvSpPr txBox="1"/>
      </xdr:nvSpPr>
      <xdr:spPr>
        <a:xfrm>
          <a:off x="14909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148227</xdr:rowOff>
    </xdr:from>
    <xdr:to>
      <xdr:col>68</xdr:col>
      <xdr:colOff>152400</xdr:colOff>
      <xdr:row>16</xdr:row>
      <xdr:rowOff>42273</xdr:rowOff>
    </xdr:to>
    <xdr:cxnSp macro="">
      <xdr:nvCxnSpPr>
        <xdr:cNvPr id="454" name="直線コネクタ 453">
          <a:extLst>
            <a:ext uri="{FF2B5EF4-FFF2-40B4-BE49-F238E27FC236}">
              <a16:creationId xmlns:a16="http://schemas.microsoft.com/office/drawing/2014/main" id="{7F7529C9-BB2D-4009-AB2D-460FDC811370}"/>
            </a:ext>
          </a:extLst>
        </xdr:cNvPr>
        <xdr:cNvCxnSpPr/>
      </xdr:nvCxnSpPr>
      <xdr:spPr>
        <a:xfrm>
          <a:off x="13512800" y="2719977"/>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108010</xdr:rowOff>
    </xdr:from>
    <xdr:to>
      <xdr:col>68</xdr:col>
      <xdr:colOff>203200</xdr:colOff>
      <xdr:row>15</xdr:row>
      <xdr:rowOff>38160</xdr:rowOff>
    </xdr:to>
    <xdr:sp macro="" textlink="">
      <xdr:nvSpPr>
        <xdr:cNvPr id="455" name="フローチャート: 判断 454">
          <a:extLst>
            <a:ext uri="{FF2B5EF4-FFF2-40B4-BE49-F238E27FC236}">
              <a16:creationId xmlns:a16="http://schemas.microsoft.com/office/drawing/2014/main" id="{7D68F75E-E6EF-4900-A80D-A57A006FF634}"/>
            </a:ext>
          </a:extLst>
        </xdr:cNvPr>
        <xdr:cNvSpPr/>
      </xdr:nvSpPr>
      <xdr:spPr>
        <a:xfrm>
          <a:off x="14351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48337</xdr:rowOff>
    </xdr:from>
    <xdr:ext cx="762000" cy="259045"/>
    <xdr:sp macro="" textlink="">
      <xdr:nvSpPr>
        <xdr:cNvPr id="456" name="テキスト ボックス 455">
          <a:extLst>
            <a:ext uri="{FF2B5EF4-FFF2-40B4-BE49-F238E27FC236}">
              <a16:creationId xmlns:a16="http://schemas.microsoft.com/office/drawing/2014/main" id="{A5AF45B7-FD55-44E7-B23E-ADA247D7A430}"/>
            </a:ext>
          </a:extLst>
        </xdr:cNvPr>
        <xdr:cNvSpPr txBox="1"/>
      </xdr:nvSpPr>
      <xdr:spPr>
        <a:xfrm>
          <a:off x="14020800" y="22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97669</xdr:rowOff>
    </xdr:from>
    <xdr:to>
      <xdr:col>64</xdr:col>
      <xdr:colOff>152400</xdr:colOff>
      <xdr:row>15</xdr:row>
      <xdr:rowOff>27819</xdr:rowOff>
    </xdr:to>
    <xdr:sp macro="" textlink="">
      <xdr:nvSpPr>
        <xdr:cNvPr id="457" name="フローチャート: 判断 456">
          <a:extLst>
            <a:ext uri="{FF2B5EF4-FFF2-40B4-BE49-F238E27FC236}">
              <a16:creationId xmlns:a16="http://schemas.microsoft.com/office/drawing/2014/main" id="{DA40F571-B167-4B33-AED9-75F9C12E25A8}"/>
            </a:ext>
          </a:extLst>
        </xdr:cNvPr>
        <xdr:cNvSpPr/>
      </xdr:nvSpPr>
      <xdr:spPr>
        <a:xfrm>
          <a:off x="13462000" y="24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37996</xdr:rowOff>
    </xdr:from>
    <xdr:ext cx="762000" cy="259045"/>
    <xdr:sp macro="" textlink="">
      <xdr:nvSpPr>
        <xdr:cNvPr id="458" name="テキスト ボックス 457">
          <a:extLst>
            <a:ext uri="{FF2B5EF4-FFF2-40B4-BE49-F238E27FC236}">
              <a16:creationId xmlns:a16="http://schemas.microsoft.com/office/drawing/2014/main" id="{B5839B33-5BBC-4923-A520-7EC622ED9BD9}"/>
            </a:ext>
          </a:extLst>
        </xdr:cNvPr>
        <xdr:cNvSpPr txBox="1"/>
      </xdr:nvSpPr>
      <xdr:spPr>
        <a:xfrm>
          <a:off x="13131800" y="226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C3EF52E0-7DF3-4AFF-83E5-ED4AA78512F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2E0A507E-7081-4002-BFA1-C8A74DFCBF2A}"/>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796DB823-F94A-4CC1-9645-208DDECA32BD}"/>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6C4307B1-216D-469A-8D47-73EA18890A05}"/>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98508B89-2B67-4820-9C5A-F5A959B12577}"/>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164979</xdr:rowOff>
    </xdr:from>
    <xdr:to>
      <xdr:col>81</xdr:col>
      <xdr:colOff>95250</xdr:colOff>
      <xdr:row>17</xdr:row>
      <xdr:rowOff>95129</xdr:rowOff>
    </xdr:to>
    <xdr:sp macro="" textlink="">
      <xdr:nvSpPr>
        <xdr:cNvPr id="464" name="楕円 463">
          <a:extLst>
            <a:ext uri="{FF2B5EF4-FFF2-40B4-BE49-F238E27FC236}">
              <a16:creationId xmlns:a16="http://schemas.microsoft.com/office/drawing/2014/main" id="{531A677C-EE30-465B-A7A3-402DB004CDF7}"/>
            </a:ext>
          </a:extLst>
        </xdr:cNvPr>
        <xdr:cNvSpPr/>
      </xdr:nvSpPr>
      <xdr:spPr>
        <a:xfrm>
          <a:off x="16967200" y="290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137056</xdr:rowOff>
    </xdr:from>
    <xdr:ext cx="762000" cy="259045"/>
    <xdr:sp macro="" textlink="">
      <xdr:nvSpPr>
        <xdr:cNvPr id="465" name="将来負担の状況該当値テキスト">
          <a:extLst>
            <a:ext uri="{FF2B5EF4-FFF2-40B4-BE49-F238E27FC236}">
              <a16:creationId xmlns:a16="http://schemas.microsoft.com/office/drawing/2014/main" id="{72B9B438-3478-4979-8CEE-EDDEB12B2E37}"/>
            </a:ext>
          </a:extLst>
        </xdr:cNvPr>
        <xdr:cNvSpPr txBox="1"/>
      </xdr:nvSpPr>
      <xdr:spPr>
        <a:xfrm>
          <a:off x="17106900" y="2880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111881</xdr:rowOff>
    </xdr:from>
    <xdr:to>
      <xdr:col>77</xdr:col>
      <xdr:colOff>95250</xdr:colOff>
      <xdr:row>18</xdr:row>
      <xdr:rowOff>42031</xdr:rowOff>
    </xdr:to>
    <xdr:sp macro="" textlink="">
      <xdr:nvSpPr>
        <xdr:cNvPr id="466" name="楕円 465">
          <a:extLst>
            <a:ext uri="{FF2B5EF4-FFF2-40B4-BE49-F238E27FC236}">
              <a16:creationId xmlns:a16="http://schemas.microsoft.com/office/drawing/2014/main" id="{F49BE9CE-3CF4-4A76-BCBB-2AE6CB23B8F4}"/>
            </a:ext>
          </a:extLst>
        </xdr:cNvPr>
        <xdr:cNvSpPr/>
      </xdr:nvSpPr>
      <xdr:spPr>
        <a:xfrm>
          <a:off x="16129000" y="302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26808</xdr:rowOff>
    </xdr:from>
    <xdr:ext cx="736600" cy="259045"/>
    <xdr:sp macro="" textlink="">
      <xdr:nvSpPr>
        <xdr:cNvPr id="467" name="テキスト ボックス 466">
          <a:extLst>
            <a:ext uri="{FF2B5EF4-FFF2-40B4-BE49-F238E27FC236}">
              <a16:creationId xmlns:a16="http://schemas.microsoft.com/office/drawing/2014/main" id="{123177B8-79FF-45D5-AF05-C32E478E3BE8}"/>
            </a:ext>
          </a:extLst>
        </xdr:cNvPr>
        <xdr:cNvSpPr txBox="1"/>
      </xdr:nvSpPr>
      <xdr:spPr>
        <a:xfrm>
          <a:off x="15798800" y="3112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64286</xdr:rowOff>
    </xdr:from>
    <xdr:to>
      <xdr:col>73</xdr:col>
      <xdr:colOff>44450</xdr:colOff>
      <xdr:row>19</xdr:row>
      <xdr:rowOff>165886</xdr:rowOff>
    </xdr:to>
    <xdr:sp macro="" textlink="">
      <xdr:nvSpPr>
        <xdr:cNvPr id="468" name="楕円 467">
          <a:extLst>
            <a:ext uri="{FF2B5EF4-FFF2-40B4-BE49-F238E27FC236}">
              <a16:creationId xmlns:a16="http://schemas.microsoft.com/office/drawing/2014/main" id="{1B818C4D-3A9C-4D3A-A6C2-D10961D0B4FA}"/>
            </a:ext>
          </a:extLst>
        </xdr:cNvPr>
        <xdr:cNvSpPr/>
      </xdr:nvSpPr>
      <xdr:spPr>
        <a:xfrm>
          <a:off x="15240000" y="332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150663</xdr:rowOff>
    </xdr:from>
    <xdr:ext cx="762000" cy="259045"/>
    <xdr:sp macro="" textlink="">
      <xdr:nvSpPr>
        <xdr:cNvPr id="469" name="テキスト ボックス 468">
          <a:extLst>
            <a:ext uri="{FF2B5EF4-FFF2-40B4-BE49-F238E27FC236}">
              <a16:creationId xmlns:a16="http://schemas.microsoft.com/office/drawing/2014/main" id="{0A98C365-79FB-4B09-9E16-D61A61704E84}"/>
            </a:ext>
          </a:extLst>
        </xdr:cNvPr>
        <xdr:cNvSpPr txBox="1"/>
      </xdr:nvSpPr>
      <xdr:spPr>
        <a:xfrm>
          <a:off x="14909800" y="340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162923</xdr:rowOff>
    </xdr:from>
    <xdr:to>
      <xdr:col>68</xdr:col>
      <xdr:colOff>203200</xdr:colOff>
      <xdr:row>16</xdr:row>
      <xdr:rowOff>93073</xdr:rowOff>
    </xdr:to>
    <xdr:sp macro="" textlink="">
      <xdr:nvSpPr>
        <xdr:cNvPr id="470" name="楕円 469">
          <a:extLst>
            <a:ext uri="{FF2B5EF4-FFF2-40B4-BE49-F238E27FC236}">
              <a16:creationId xmlns:a16="http://schemas.microsoft.com/office/drawing/2014/main" id="{6F6B38DE-054D-4611-82E5-F9F7FA7DCBCA}"/>
            </a:ext>
          </a:extLst>
        </xdr:cNvPr>
        <xdr:cNvSpPr/>
      </xdr:nvSpPr>
      <xdr:spPr>
        <a:xfrm>
          <a:off x="14351000" y="273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77850</xdr:rowOff>
    </xdr:from>
    <xdr:ext cx="762000" cy="259045"/>
    <xdr:sp macro="" textlink="">
      <xdr:nvSpPr>
        <xdr:cNvPr id="471" name="テキスト ボックス 470">
          <a:extLst>
            <a:ext uri="{FF2B5EF4-FFF2-40B4-BE49-F238E27FC236}">
              <a16:creationId xmlns:a16="http://schemas.microsoft.com/office/drawing/2014/main" id="{0BBACD6D-DF90-4D96-93E6-8CB001E2D07E}"/>
            </a:ext>
          </a:extLst>
        </xdr:cNvPr>
        <xdr:cNvSpPr txBox="1"/>
      </xdr:nvSpPr>
      <xdr:spPr>
        <a:xfrm>
          <a:off x="14020800" y="282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97427</xdr:rowOff>
    </xdr:from>
    <xdr:to>
      <xdr:col>64</xdr:col>
      <xdr:colOff>152400</xdr:colOff>
      <xdr:row>16</xdr:row>
      <xdr:rowOff>27577</xdr:rowOff>
    </xdr:to>
    <xdr:sp macro="" textlink="">
      <xdr:nvSpPr>
        <xdr:cNvPr id="472" name="楕円 471">
          <a:extLst>
            <a:ext uri="{FF2B5EF4-FFF2-40B4-BE49-F238E27FC236}">
              <a16:creationId xmlns:a16="http://schemas.microsoft.com/office/drawing/2014/main" id="{DB7632D2-DE62-40F2-9E12-ACAE07244868}"/>
            </a:ext>
          </a:extLst>
        </xdr:cNvPr>
        <xdr:cNvSpPr/>
      </xdr:nvSpPr>
      <xdr:spPr>
        <a:xfrm>
          <a:off x="13462000" y="266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12354</xdr:rowOff>
    </xdr:from>
    <xdr:ext cx="762000" cy="259045"/>
    <xdr:sp macro="" textlink="">
      <xdr:nvSpPr>
        <xdr:cNvPr id="473" name="テキスト ボックス 472">
          <a:extLst>
            <a:ext uri="{FF2B5EF4-FFF2-40B4-BE49-F238E27FC236}">
              <a16:creationId xmlns:a16="http://schemas.microsoft.com/office/drawing/2014/main" id="{56E05E13-C319-4D37-9850-0E455899687E}"/>
            </a:ext>
          </a:extLst>
        </xdr:cNvPr>
        <xdr:cNvSpPr txBox="1"/>
      </xdr:nvSpPr>
      <xdr:spPr>
        <a:xfrm>
          <a:off x="13131800" y="2755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14,605
14,129
66.61
7,086,266
6,754,740
327,262
4,581,002
7,364,235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人件費に係る経常収支比率は、類似団体平均と比較して、高い水準で推移しているが、分母である経常一般財源等が増加したこと等により、</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令和３年度までは</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比率は減少傾向にあ</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った</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期末手当の減</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等による人件費の</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％）の一方で、</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臨時財政対策債</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等により経常一般財源等が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210</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4.3</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したことから、前年度比</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26.1</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り</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ポイント上回っている。会計年度任用職員制度の適用、定年退職の延長等により、今後は増加も見込まれるため、民間委託を含め事務の効率化、経費の抑制を図っていく。</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69850</xdr:rowOff>
    </xdr:from>
    <xdr:to>
      <xdr:col>24</xdr:col>
      <xdr:colOff>25400</xdr:colOff>
      <xdr:row>40</xdr:row>
      <xdr:rowOff>123190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9915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95267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123190</xdr:rowOff>
    </xdr:from>
    <xdr:to>
      <xdr:col>24</xdr:col>
      <xdr:colOff>114300</xdr:colOff>
      <xdr:row>40</xdr:row>
      <xdr:rowOff>123190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69850</xdr:rowOff>
    </xdr:from>
    <xdr:to>
      <xdr:col>24</xdr:col>
      <xdr:colOff>114300</xdr:colOff>
      <xdr:row>34</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54610</xdr:rowOff>
    </xdr:from>
    <xdr:to>
      <xdr:col>24</xdr:col>
      <xdr:colOff>25400</xdr:colOff>
      <xdr:row>36</xdr:row>
      <xdr:rowOff>92710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2681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161307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90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144780</xdr:rowOff>
    </xdr:from>
    <xdr:to>
      <xdr:col>24</xdr:col>
      <xdr:colOff>76200</xdr:colOff>
      <xdr:row>36</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54610</xdr:rowOff>
    </xdr:from>
    <xdr:to>
      <xdr:col>19</xdr:col>
      <xdr:colOff>187325</xdr:colOff>
      <xdr:row>36</xdr:row>
      <xdr:rowOff>119380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2681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129540</xdr:rowOff>
    </xdr:from>
    <xdr:to>
      <xdr:col>20</xdr:col>
      <xdr:colOff>38100</xdr:colOff>
      <xdr:row>36</xdr:row>
      <xdr:rowOff>59690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69867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99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119380</xdr:rowOff>
    </xdr:from>
    <xdr:to>
      <xdr:col>15</xdr:col>
      <xdr:colOff>98425</xdr:colOff>
      <xdr:row>36</xdr:row>
      <xdr:rowOff>165100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91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34290</xdr:rowOff>
    </xdr:from>
    <xdr:to>
      <xdr:col>15</xdr:col>
      <xdr:colOff>149225</xdr:colOff>
      <xdr:row>36</xdr:row>
      <xdr:rowOff>135890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146067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165100</xdr:rowOff>
    </xdr:from>
    <xdr:to>
      <xdr:col>11</xdr:col>
      <xdr:colOff>9525</xdr:colOff>
      <xdr:row>37</xdr:row>
      <xdr:rowOff>20320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373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129540</xdr:rowOff>
    </xdr:from>
    <xdr:to>
      <xdr:col>11</xdr:col>
      <xdr:colOff>60325</xdr:colOff>
      <xdr:row>36</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69867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99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41910</xdr:rowOff>
    </xdr:from>
    <xdr:to>
      <xdr:col>24</xdr:col>
      <xdr:colOff>76200</xdr:colOff>
      <xdr:row>36</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8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3810</xdr:rowOff>
    </xdr:from>
    <xdr:to>
      <xdr:col>20</xdr:col>
      <xdr:colOff>38100</xdr:colOff>
      <xdr:row>36</xdr:row>
      <xdr:rowOff>105410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90187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26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68580</xdr:rowOff>
    </xdr:from>
    <xdr:to>
      <xdr:col>15</xdr:col>
      <xdr:colOff>149225</xdr:colOff>
      <xdr:row>36</xdr:row>
      <xdr:rowOff>170180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154957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114300</xdr:rowOff>
    </xdr:from>
    <xdr:to>
      <xdr:col>11</xdr:col>
      <xdr:colOff>60325</xdr:colOff>
      <xdr:row>37</xdr:row>
      <xdr:rowOff>44450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140970</xdr:rowOff>
    </xdr:from>
    <xdr:to>
      <xdr:col>6</xdr:col>
      <xdr:colOff>171450</xdr:colOff>
      <xdr:row>37</xdr:row>
      <xdr:rowOff>71120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55897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9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物件費に係る経常収支比率は、類似団体平均を下回り推移している。令和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美浦村教育クラウド事業費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等により物件費が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していることから、前年度比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今後も、行政事務の民間委託の検討及び委託内容の精査を行うとともに、引き続き内部事務経費等の効率化を図りながら、物件費の抑制に努める。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xdr:rowOff>
    </xdr:from>
    <xdr:to>
      <xdr:col>82</xdr:col>
      <xdr:colOff>107950</xdr:colOff>
      <xdr:row>15</xdr:row>
      <xdr:rowOff>117475</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57492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95902</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39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123825</xdr:rowOff>
    </xdr:from>
    <xdr:to>
      <xdr:col>82</xdr:col>
      <xdr:colOff>158750</xdr:colOff>
      <xdr:row>17</xdr:row>
      <xdr:rowOff>53975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6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xdr:rowOff>
    </xdr:from>
    <xdr:to>
      <xdr:col>78</xdr:col>
      <xdr:colOff>69850</xdr:colOff>
      <xdr:row>16</xdr:row>
      <xdr:rowOff>69850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2574925"/>
          <a:ext cx="8890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76852</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82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31750</xdr:rowOff>
    </xdr:from>
    <xdr:to>
      <xdr:col>73</xdr:col>
      <xdr:colOff>180975</xdr:colOff>
      <xdr:row>16</xdr:row>
      <xdr:rowOff>69850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774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28575</xdr:rowOff>
    </xdr:from>
    <xdr:to>
      <xdr:col>74</xdr:col>
      <xdr:colOff>31750</xdr:colOff>
      <xdr:row>16</xdr:row>
      <xdr:rowOff>130175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114952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85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31750</xdr:rowOff>
    </xdr:from>
    <xdr:to>
      <xdr:col>69</xdr:col>
      <xdr:colOff>92075</xdr:colOff>
      <xdr:row>16</xdr:row>
      <xdr:rowOff>31750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774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38100</xdr:rowOff>
    </xdr:from>
    <xdr:to>
      <xdr:col>69</xdr:col>
      <xdr:colOff>142875</xdr:colOff>
      <xdr:row>17</xdr:row>
      <xdr:rowOff>139700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124477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303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66675</xdr:rowOff>
    </xdr:from>
    <xdr:to>
      <xdr:col>82</xdr:col>
      <xdr:colOff>158750</xdr:colOff>
      <xdr:row>15</xdr:row>
      <xdr:rowOff>168275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63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83202</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4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123825</xdr:rowOff>
    </xdr:from>
    <xdr:to>
      <xdr:col>78</xdr:col>
      <xdr:colOff>120650</xdr:colOff>
      <xdr:row>15</xdr:row>
      <xdr:rowOff>53975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52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64152</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293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19050</xdr:rowOff>
    </xdr:from>
    <xdr:to>
      <xdr:col>74</xdr:col>
      <xdr:colOff>31750</xdr:colOff>
      <xdr:row>16</xdr:row>
      <xdr:rowOff>120650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130827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53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152400</xdr:rowOff>
    </xdr:from>
    <xdr:to>
      <xdr:col>69</xdr:col>
      <xdr:colOff>142875</xdr:colOff>
      <xdr:row>16</xdr:row>
      <xdr:rowOff>82550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72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92727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152400</xdr:rowOff>
    </xdr:from>
    <xdr:to>
      <xdr:col>65</xdr:col>
      <xdr:colOff>53975</xdr:colOff>
      <xdr:row>16</xdr:row>
      <xdr:rowOff>82550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72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92727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扶助費に係る経常収支比率は、類似団体平均を下回って推移している。人口の減少等に伴い児童手当等が減少傾向にある。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年度は、経常一般財源充当決算額が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となり、前年度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同値</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％となったが、類似団体平均を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id="{00000000-0008-0000-0400-0000B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113393</xdr:rowOff>
    </xdr:from>
    <xdr:to>
      <xdr:col>24</xdr:col>
      <xdr:colOff>25400</xdr:colOff>
      <xdr:row>61</xdr:row>
      <xdr:rowOff>15422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4826000" y="9200243"/>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9" name="扶助費最小値テキスト">
          <a:extLst>
            <a:ext uri="{FF2B5EF4-FFF2-40B4-BE49-F238E27FC236}">
              <a16:creationId xmlns:a16="http://schemas.microsoft.com/office/drawing/2014/main" id="{00000000-0008-0000-0400-0000BD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28320</xdr:rowOff>
    </xdr:from>
    <xdr:ext cx="762000" cy="259045"/>
    <xdr:sp macro="" textlink="">
      <xdr:nvSpPr>
        <xdr:cNvPr id="191" name="扶助費最大値テキスト">
          <a:extLst>
            <a:ext uri="{FF2B5EF4-FFF2-40B4-BE49-F238E27FC236}">
              <a16:creationId xmlns:a16="http://schemas.microsoft.com/office/drawing/2014/main" id="{00000000-0008-0000-0400-0000BF000000}"/>
            </a:ext>
          </a:extLst>
        </xdr:cNvPr>
        <xdr:cNvSpPr txBox="1"/>
      </xdr:nvSpPr>
      <xdr:spPr>
        <a:xfrm>
          <a:off x="4914900" y="894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113393</xdr:rowOff>
    </xdr:from>
    <xdr:to>
      <xdr:col>24</xdr:col>
      <xdr:colOff>114300</xdr:colOff>
      <xdr:row>53</xdr:row>
      <xdr:rowOff>113393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4737100" y="920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97065</xdr:rowOff>
    </xdr:from>
    <xdr:to>
      <xdr:col>24</xdr:col>
      <xdr:colOff>25400</xdr:colOff>
      <xdr:row>55</xdr:row>
      <xdr:rowOff>97065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987800" y="95268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4" name="扶助費平均値テキスト">
          <a:extLst>
            <a:ext uri="{FF2B5EF4-FFF2-40B4-BE49-F238E27FC236}">
              <a16:creationId xmlns:a16="http://schemas.microsoft.com/office/drawing/2014/main" id="{00000000-0008-0000-0400-0000C2000000}"/>
            </a:ext>
          </a:extLst>
        </xdr:cNvPr>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53522</xdr:rowOff>
    </xdr:from>
    <xdr:to>
      <xdr:col>19</xdr:col>
      <xdr:colOff>187325</xdr:colOff>
      <xdr:row>55</xdr:row>
      <xdr:rowOff>97065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3098800" y="94832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53522</xdr:rowOff>
    </xdr:from>
    <xdr:to>
      <xdr:col>15</xdr:col>
      <xdr:colOff>98425</xdr:colOff>
      <xdr:row>56</xdr:row>
      <xdr:rowOff>1815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2209800" y="9483272"/>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151493</xdr:rowOff>
    </xdr:from>
    <xdr:to>
      <xdr:col>11</xdr:col>
      <xdr:colOff>9525</xdr:colOff>
      <xdr:row>56</xdr:row>
      <xdr:rowOff>1815</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a:off x="1320800" y="95812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125185</xdr:rowOff>
    </xdr:from>
    <xdr:to>
      <xdr:col>11</xdr:col>
      <xdr:colOff>60325</xdr:colOff>
      <xdr:row>57</xdr:row>
      <xdr:rowOff>55335</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2159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40112</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5" name="フローチャート: 判断 204">
          <a:extLst>
            <a:ext uri="{FF2B5EF4-FFF2-40B4-BE49-F238E27FC236}">
              <a16:creationId xmlns:a16="http://schemas.microsoft.com/office/drawing/2014/main" id="{00000000-0008-0000-0400-0000CD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46265</xdr:rowOff>
    </xdr:from>
    <xdr:to>
      <xdr:col>24</xdr:col>
      <xdr:colOff>76200</xdr:colOff>
      <xdr:row>55</xdr:row>
      <xdr:rowOff>147865</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47752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62792</xdr:rowOff>
    </xdr:from>
    <xdr:ext cx="762000" cy="259045"/>
    <xdr:sp macro="" textlink="">
      <xdr:nvSpPr>
        <xdr:cNvPr id="213" name="扶助費該当値テキスト">
          <a:extLst>
            <a:ext uri="{FF2B5EF4-FFF2-40B4-BE49-F238E27FC236}">
              <a16:creationId xmlns:a16="http://schemas.microsoft.com/office/drawing/2014/main" id="{00000000-0008-0000-0400-0000D5000000}"/>
            </a:ext>
          </a:extLst>
        </xdr:cNvPr>
        <xdr:cNvSpPr txBox="1"/>
      </xdr:nvSpPr>
      <xdr:spPr>
        <a:xfrm>
          <a:off x="49149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46265</xdr:rowOff>
    </xdr:from>
    <xdr:to>
      <xdr:col>20</xdr:col>
      <xdr:colOff>38100</xdr:colOff>
      <xdr:row>55</xdr:row>
      <xdr:rowOff>147865</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3937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158042</xdr:rowOff>
    </xdr:from>
    <xdr:ext cx="7366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3606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2722</xdr:rowOff>
    </xdr:from>
    <xdr:to>
      <xdr:col>15</xdr:col>
      <xdr:colOff>149225</xdr:colOff>
      <xdr:row>55</xdr:row>
      <xdr:rowOff>104322</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122465</xdr:rowOff>
    </xdr:from>
    <xdr:to>
      <xdr:col>11</xdr:col>
      <xdr:colOff>60325</xdr:colOff>
      <xdr:row>56</xdr:row>
      <xdr:rowOff>52615</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2159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62792</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828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220" name="楕円 219">
          <a:extLst>
            <a:ext uri="{FF2B5EF4-FFF2-40B4-BE49-F238E27FC236}">
              <a16:creationId xmlns:a16="http://schemas.microsoft.com/office/drawing/2014/main" id="{00000000-0008-0000-0400-0000DC000000}"/>
            </a:ext>
          </a:extLst>
        </xdr:cNvPr>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41020</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939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その他に係る経常収支比率は、類似団体平均と比較して下回って推移している。令和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年度は、臨時財政対策債の減等により経常一般財源等が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％）減少したことから、前年度比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今後は、保険給付費の増加等が見込まれるため、保険料等の適正化を図ることなどにより、普通会計からの繰出金の抑制に努める。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28546"/>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38826</xdr:rowOff>
    </xdr:from>
    <xdr:to>
      <xdr:col>82</xdr:col>
      <xdr:colOff>107950</xdr:colOff>
      <xdr:row>56</xdr:row>
      <xdr:rowOff>143328</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640026"/>
          <a:ext cx="8382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156046</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757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12519</xdr:rowOff>
    </xdr:from>
    <xdr:to>
      <xdr:col>82</xdr:col>
      <xdr:colOff>158750</xdr:colOff>
      <xdr:row>57</xdr:row>
      <xdr:rowOff>114119</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8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38826</xdr:rowOff>
    </xdr:from>
    <xdr:to>
      <xdr:col>78</xdr:col>
      <xdr:colOff>69850</xdr:colOff>
      <xdr:row>56</xdr:row>
      <xdr:rowOff>110672</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640026"/>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110672</xdr:rowOff>
    </xdr:from>
    <xdr:to>
      <xdr:col>73</xdr:col>
      <xdr:colOff>180975</xdr:colOff>
      <xdr:row>57</xdr:row>
      <xdr:rowOff>109038</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711872"/>
          <a:ext cx="889000" cy="16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77833</xdr:rowOff>
    </xdr:from>
    <xdr:to>
      <xdr:col>74</xdr:col>
      <xdr:colOff>31750</xdr:colOff>
      <xdr:row>58</xdr:row>
      <xdr:rowOff>7983</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164210</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936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50256</xdr:rowOff>
    </xdr:from>
    <xdr:to>
      <xdr:col>69</xdr:col>
      <xdr:colOff>92075</xdr:colOff>
      <xdr:row>57</xdr:row>
      <xdr:rowOff>109038</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822906"/>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23949</xdr:rowOff>
    </xdr:from>
    <xdr:to>
      <xdr:col>69</xdr:col>
      <xdr:colOff>142875</xdr:colOff>
      <xdr:row>58</xdr:row>
      <xdr:rowOff>125549</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96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110326</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054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xdr:rowOff>
    </xdr:from>
    <xdr:to>
      <xdr:col>65</xdr:col>
      <xdr:colOff>53975</xdr:colOff>
      <xdr:row>58</xdr:row>
      <xdr:rowOff>112485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97262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109055</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159476</xdr:rowOff>
    </xdr:from>
    <xdr:to>
      <xdr:col>78</xdr:col>
      <xdr:colOff>120650</xdr:colOff>
      <xdr:row>56</xdr:row>
      <xdr:rowOff>89626</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58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99803</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358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59872</xdr:rowOff>
    </xdr:from>
    <xdr:to>
      <xdr:col>74</xdr:col>
      <xdr:colOff>31750</xdr:colOff>
      <xdr:row>56</xdr:row>
      <xdr:rowOff>161472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199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58238</xdr:rowOff>
    </xdr:from>
    <xdr:to>
      <xdr:col>69</xdr:col>
      <xdr:colOff>142875</xdr:colOff>
      <xdr:row>57</xdr:row>
      <xdr:rowOff>159838</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83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170015</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59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170906</xdr:rowOff>
    </xdr:from>
    <xdr:to>
      <xdr:col>65</xdr:col>
      <xdr:colOff>53975</xdr:colOff>
      <xdr:row>57</xdr:row>
      <xdr:rowOff>101056</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77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111233</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540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補助費等に係る経常収支比率は、類似団体平均と比較して上回って推移している。これは、一部事務組合で行っているゴミ処理及び消防業務等のための負担金が約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のうち</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％）以上を占めているためと考えられる。令和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年度は、塵芥処理費及びし尿処理費に係る負担金の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また、各種団体等に対する単独補助金等については補助金検討委員会を経て年限を設ける等の補助金の適正化を行っており、今後は経常経費削減への取り組みを促し負担金の抑制に努める。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xdr:rowOff>
    </xdr:from>
    <xdr:to>
      <xdr:col>82</xdr:col>
      <xdr:colOff>107950</xdr:colOff>
      <xdr:row>41</xdr:row>
      <xdr:rowOff>130810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59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102887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130810</xdr:rowOff>
    </xdr:from>
    <xdr:to>
      <xdr:col>82</xdr:col>
      <xdr:colOff>196850</xdr:colOff>
      <xdr:row>41</xdr:row>
      <xdr:rowOff>130810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87647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xdr:rowOff>
    </xdr:from>
    <xdr:to>
      <xdr:col>82</xdr:col>
      <xdr:colOff>196850</xdr:colOff>
      <xdr:row>33</xdr:row>
      <xdr:rowOff>1270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142240</xdr:rowOff>
    </xdr:from>
    <xdr:to>
      <xdr:col>82</xdr:col>
      <xdr:colOff>107950</xdr:colOff>
      <xdr:row>39</xdr:row>
      <xdr:rowOff>146050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65734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142240</xdr:rowOff>
    </xdr:from>
    <xdr:to>
      <xdr:col>78</xdr:col>
      <xdr:colOff>69850</xdr:colOff>
      <xdr:row>40</xdr:row>
      <xdr:rowOff>96520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65734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134620</xdr:rowOff>
    </xdr:from>
    <xdr:to>
      <xdr:col>73</xdr:col>
      <xdr:colOff>180975</xdr:colOff>
      <xdr:row>40</xdr:row>
      <xdr:rowOff>96520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664972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64770</xdr:rowOff>
    </xdr:from>
    <xdr:to>
      <xdr:col>74</xdr:col>
      <xdr:colOff>31750</xdr:colOff>
      <xdr:row>37</xdr:row>
      <xdr:rowOff>166370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5097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134620</xdr:rowOff>
    </xdr:from>
    <xdr:to>
      <xdr:col>69</xdr:col>
      <xdr:colOff>92075</xdr:colOff>
      <xdr:row>38</xdr:row>
      <xdr:rowOff>165100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6649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95250</xdr:rowOff>
    </xdr:from>
    <xdr:to>
      <xdr:col>82</xdr:col>
      <xdr:colOff>158750</xdr:colOff>
      <xdr:row>40</xdr:row>
      <xdr:rowOff>25400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67327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91440</xdr:rowOff>
    </xdr:from>
    <xdr:to>
      <xdr:col>78</xdr:col>
      <xdr:colOff>120650</xdr:colOff>
      <xdr:row>39</xdr:row>
      <xdr:rowOff>21590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6367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69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45720</xdr:rowOff>
    </xdr:from>
    <xdr:to>
      <xdr:col>74</xdr:col>
      <xdr:colOff>31750</xdr:colOff>
      <xdr:row>40</xdr:row>
      <xdr:rowOff>147320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9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132097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99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83820</xdr:rowOff>
    </xdr:from>
    <xdr:to>
      <xdr:col>69</xdr:col>
      <xdr:colOff>142875</xdr:colOff>
      <xdr:row>39</xdr:row>
      <xdr:rowOff>13970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170197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114300</xdr:rowOff>
    </xdr:from>
    <xdr:to>
      <xdr:col>65</xdr:col>
      <xdr:colOff>53975</xdr:colOff>
      <xdr:row>39</xdr:row>
      <xdr:rowOff>44450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29227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公債費に係る経常収支比率は、類似団体平均を下回って推移しているが、臨時財政対策債の償還費の増加等により上昇傾向にある。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なお、令和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緊急防災・減災事業債の償還開始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％）増加したことから前年度比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今後も、臨時財政対策債の元金償還開始等により、公債費の増加が見込まれるため、起債事業の抑制に努める必要がある。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80</xdr:row>
      <xdr:rowOff>81280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542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53357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159004</xdr:rowOff>
    </xdr:from>
    <xdr:to>
      <xdr:col>24</xdr:col>
      <xdr:colOff>25400</xdr:colOff>
      <xdr:row>77</xdr:row>
      <xdr:rowOff>46989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189204"/>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159004</xdr:rowOff>
    </xdr:from>
    <xdr:to>
      <xdr:col>19</xdr:col>
      <xdr:colOff>187325</xdr:colOff>
      <xdr:row>77</xdr:row>
      <xdr:rowOff>19558</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1892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19558</xdr:rowOff>
    </xdr:from>
    <xdr:to>
      <xdr:col>15</xdr:col>
      <xdr:colOff>98425</xdr:colOff>
      <xdr:row>77</xdr:row>
      <xdr:rowOff>51563</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2212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51563</xdr:rowOff>
    </xdr:from>
    <xdr:to>
      <xdr:col>11</xdr:col>
      <xdr:colOff>9525</xdr:colOff>
      <xdr:row>77</xdr:row>
      <xdr:rowOff>51563</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253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12716</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108204</xdr:rowOff>
    </xdr:from>
    <xdr:to>
      <xdr:col>20</xdr:col>
      <xdr:colOff>38100</xdr:colOff>
      <xdr:row>77</xdr:row>
      <xdr:rowOff>38354</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48531</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140208</xdr:rowOff>
    </xdr:from>
    <xdr:to>
      <xdr:col>15</xdr:col>
      <xdr:colOff>149225</xdr:colOff>
      <xdr:row>77</xdr:row>
      <xdr:rowOff>70358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80535</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763</xdr:rowOff>
    </xdr:from>
    <xdr:to>
      <xdr:col>11</xdr:col>
      <xdr:colOff>60325</xdr:colOff>
      <xdr:row>77</xdr:row>
      <xdr:rowOff>102363</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112540</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763</xdr:rowOff>
    </xdr:from>
    <xdr:to>
      <xdr:col>6</xdr:col>
      <xdr:colOff>171450</xdr:colOff>
      <xdr:row>77</xdr:row>
      <xdr:rowOff>102363</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112540</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公債費以外に係る経常収支比率は、前年度比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74.1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％となり、類似団体平均と比較して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今後も、人件費及び補助費等を、類似団体平均を目標に経費の削減に努める</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54610</xdr:rowOff>
    </xdr:from>
    <xdr:to>
      <xdr:col>82</xdr:col>
      <xdr:colOff>107950</xdr:colOff>
      <xdr:row>80</xdr:row>
      <xdr:rowOff>168911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74191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140988</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168911</xdr:rowOff>
    </xdr:from>
    <xdr:to>
      <xdr:col>82</xdr:col>
      <xdr:colOff>196850</xdr:colOff>
      <xdr:row>80</xdr:row>
      <xdr:rowOff>168911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140987</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48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54610</xdr:rowOff>
    </xdr:from>
    <xdr:to>
      <xdr:col>82</xdr:col>
      <xdr:colOff>196850</xdr:colOff>
      <xdr:row>74</xdr:row>
      <xdr:rowOff>54610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74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165100</xdr:rowOff>
    </xdr:from>
    <xdr:to>
      <xdr:col>82</xdr:col>
      <xdr:colOff>107950</xdr:colOff>
      <xdr:row>78</xdr:row>
      <xdr:rowOff>54611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5671800" y="13195300"/>
          <a:ext cx="838200" cy="23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107966</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13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91439</xdr:rowOff>
    </xdr:from>
    <xdr:to>
      <xdr:col>82</xdr:col>
      <xdr:colOff>158750</xdr:colOff>
      <xdr:row>78</xdr:row>
      <xdr:rowOff>21589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165100</xdr:rowOff>
    </xdr:from>
    <xdr:to>
      <xdr:col>78</xdr:col>
      <xdr:colOff>69850</xdr:colOff>
      <xdr:row>78</xdr:row>
      <xdr:rowOff>157480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4782800" y="1319530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0</xdr:rowOff>
    </xdr:from>
    <xdr:to>
      <xdr:col>78</xdr:col>
      <xdr:colOff>120650</xdr:colOff>
      <xdr:row>77</xdr:row>
      <xdr:rowOff>101600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86377</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157480</xdr:rowOff>
    </xdr:from>
    <xdr:to>
      <xdr:col>73</xdr:col>
      <xdr:colOff>180975</xdr:colOff>
      <xdr:row>79</xdr:row>
      <xdr:rowOff>5080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893800" y="135305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123207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5080</xdr:rowOff>
    </xdr:from>
    <xdr:to>
      <xdr:col>69</xdr:col>
      <xdr:colOff>92075</xdr:colOff>
      <xdr:row>79</xdr:row>
      <xdr:rowOff>5080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004800" y="13549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60961</xdr:rowOff>
    </xdr:from>
    <xdr:to>
      <xdr:col>69</xdr:col>
      <xdr:colOff>142875</xdr:colOff>
      <xdr:row>78</xdr:row>
      <xdr:rowOff>162561</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4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1288</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20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26670</xdr:rowOff>
    </xdr:from>
    <xdr:to>
      <xdr:col>65</xdr:col>
      <xdr:colOff>53975</xdr:colOff>
      <xdr:row>78</xdr:row>
      <xdr:rowOff>128270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339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138447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16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3811</xdr:rowOff>
    </xdr:from>
    <xdr:to>
      <xdr:col>82</xdr:col>
      <xdr:colOff>158750</xdr:colOff>
      <xdr:row>78</xdr:row>
      <xdr:rowOff>105411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147338</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114300</xdr:rowOff>
    </xdr:from>
    <xdr:to>
      <xdr:col>78</xdr:col>
      <xdr:colOff>120650</xdr:colOff>
      <xdr:row>77</xdr:row>
      <xdr:rowOff>44450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54627</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106680</xdr:rowOff>
    </xdr:from>
    <xdr:to>
      <xdr:col>74</xdr:col>
      <xdr:colOff>31750</xdr:colOff>
      <xdr:row>79</xdr:row>
      <xdr:rowOff>36830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21607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125730</xdr:rowOff>
    </xdr:from>
    <xdr:to>
      <xdr:col>69</xdr:col>
      <xdr:colOff>142875</xdr:colOff>
      <xdr:row>79</xdr:row>
      <xdr:rowOff>55880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40657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125730</xdr:rowOff>
    </xdr:from>
    <xdr:to>
      <xdr:col>65</xdr:col>
      <xdr:colOff>53975</xdr:colOff>
      <xdr:row>79</xdr:row>
      <xdr:rowOff>55880</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40657</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87195</xdr:rowOff>
    </xdr:from>
    <xdr:to>
      <xdr:col>29</xdr:col>
      <xdr:colOff>127000</xdr:colOff>
      <xdr:row>18</xdr:row>
      <xdr:rowOff>24320</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92220"/>
          <a:ext cx="0" cy="9658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167847</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24320</xdr:rowOff>
    </xdr:from>
    <xdr:to>
      <xdr:col>30</xdr:col>
      <xdr:colOff>25400</xdr:colOff>
      <xdr:row>18</xdr:row>
      <xdr:rowOff>24320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580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2122</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3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87195</xdr:rowOff>
    </xdr:from>
    <xdr:to>
      <xdr:col>30</xdr:col>
      <xdr:colOff>25400</xdr:colOff>
      <xdr:row>12</xdr:row>
      <xdr:rowOff>87195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922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7377</xdr:rowOff>
    </xdr:from>
    <xdr:to>
      <xdr:col>29</xdr:col>
      <xdr:colOff>127000</xdr:colOff>
      <xdr:row>17</xdr:row>
      <xdr:rowOff>17399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003800" y="2969652"/>
          <a:ext cx="647700" cy="10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85159</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704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68632</xdr:rowOff>
    </xdr:from>
    <xdr:to>
      <xdr:col>29</xdr:col>
      <xdr:colOff>177800</xdr:colOff>
      <xdr:row>16</xdr:row>
      <xdr:rowOff>170232</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7377</xdr:rowOff>
    </xdr:from>
    <xdr:to>
      <xdr:col>26</xdr:col>
      <xdr:colOff>50800</xdr:colOff>
      <xdr:row>17</xdr:row>
      <xdr:rowOff>20654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969652"/>
          <a:ext cx="698500" cy="13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77744</xdr:rowOff>
    </xdr:from>
    <xdr:to>
      <xdr:col>26</xdr:col>
      <xdr:colOff>101600</xdr:colOff>
      <xdr:row>17</xdr:row>
      <xdr:rowOff>7894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18071</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37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20654</xdr:rowOff>
    </xdr:from>
    <xdr:to>
      <xdr:col>22</xdr:col>
      <xdr:colOff>114300</xdr:colOff>
      <xdr:row>17</xdr:row>
      <xdr:rowOff>33396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982929"/>
          <a:ext cx="698500" cy="12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84936</xdr:rowOff>
    </xdr:from>
    <xdr:to>
      <xdr:col>22</xdr:col>
      <xdr:colOff>165100</xdr:colOff>
      <xdr:row>17</xdr:row>
      <xdr:rowOff>15086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25263</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64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33396</xdr:rowOff>
    </xdr:from>
    <xdr:to>
      <xdr:col>18</xdr:col>
      <xdr:colOff>177800</xdr:colOff>
      <xdr:row>17</xdr:row>
      <xdr:rowOff>37675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995671"/>
          <a:ext cx="698500" cy="4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170967</xdr:rowOff>
    </xdr:from>
    <xdr:to>
      <xdr:col>19</xdr:col>
      <xdr:colOff>38100</xdr:colOff>
      <xdr:row>17</xdr:row>
      <xdr:rowOff>101117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61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85894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304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7765</xdr:rowOff>
    </xdr:from>
    <xdr:to>
      <xdr:col>15</xdr:col>
      <xdr:colOff>101600</xdr:colOff>
      <xdr:row>17</xdr:row>
      <xdr:rowOff>109365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70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94142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5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138049</xdr:rowOff>
    </xdr:from>
    <xdr:to>
      <xdr:col>29</xdr:col>
      <xdr:colOff>177800</xdr:colOff>
      <xdr:row>17</xdr:row>
      <xdr:rowOff>68199</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928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110126</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90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128027</xdr:rowOff>
    </xdr:from>
    <xdr:to>
      <xdr:col>26</xdr:col>
      <xdr:colOff>101600</xdr:colOff>
      <xdr:row>17</xdr:row>
      <xdr:rowOff>58177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918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42954</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005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141304</xdr:rowOff>
    </xdr:from>
    <xdr:to>
      <xdr:col>22</xdr:col>
      <xdr:colOff>165100</xdr:colOff>
      <xdr:row>17</xdr:row>
      <xdr:rowOff>71454</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932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56231</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01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154046</xdr:rowOff>
    </xdr:from>
    <xdr:to>
      <xdr:col>19</xdr:col>
      <xdr:colOff>38100</xdr:colOff>
      <xdr:row>17</xdr:row>
      <xdr:rowOff>84196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944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94373</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71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158325</xdr:rowOff>
    </xdr:from>
    <xdr:to>
      <xdr:col>15</xdr:col>
      <xdr:colOff>101600</xdr:colOff>
      <xdr:row>17</xdr:row>
      <xdr:rowOff>88475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949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98652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71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120009</xdr:rowOff>
    </xdr:from>
    <xdr:to>
      <xdr:col>29</xdr:col>
      <xdr:colOff>127000</xdr:colOff>
      <xdr:row>37</xdr:row>
      <xdr:rowOff>179921</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44559"/>
          <a:ext cx="0" cy="12600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151998</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7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179921</xdr:rowOff>
    </xdr:from>
    <xdr:to>
      <xdr:col>30</xdr:col>
      <xdr:colOff>25400</xdr:colOff>
      <xdr:row>37</xdr:row>
      <xdr:rowOff>179921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04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34936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78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120009</xdr:rowOff>
    </xdr:from>
    <xdr:to>
      <xdr:col>30</xdr:col>
      <xdr:colOff>25400</xdr:colOff>
      <xdr:row>33</xdr:row>
      <xdr:rowOff>120009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44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102406</xdr:rowOff>
    </xdr:from>
    <xdr:to>
      <xdr:col>29</xdr:col>
      <xdr:colOff>127000</xdr:colOff>
      <xdr:row>35</xdr:row>
      <xdr:rowOff>152432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712756"/>
          <a:ext cx="647700" cy="50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195254</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462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7277</xdr:rowOff>
    </xdr:from>
    <xdr:to>
      <xdr:col>29</xdr:col>
      <xdr:colOff>177800</xdr:colOff>
      <xdr:row>35</xdr:row>
      <xdr:rowOff>108877</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1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102406</xdr:rowOff>
    </xdr:from>
    <xdr:to>
      <xdr:col>26</xdr:col>
      <xdr:colOff>50800</xdr:colOff>
      <xdr:row>35</xdr:row>
      <xdr:rowOff>282181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712756"/>
          <a:ext cx="698500" cy="179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33699</xdr:rowOff>
    </xdr:from>
    <xdr:to>
      <xdr:col>26</xdr:col>
      <xdr:colOff>101600</xdr:colOff>
      <xdr:row>35</xdr:row>
      <xdr:rowOff>135299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644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145476</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412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282181</xdr:rowOff>
    </xdr:from>
    <xdr:to>
      <xdr:col>22</xdr:col>
      <xdr:colOff>114300</xdr:colOff>
      <xdr:row>35</xdr:row>
      <xdr:rowOff>289992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892531"/>
          <a:ext cx="698500" cy="7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79439</xdr:rowOff>
    </xdr:from>
    <xdr:to>
      <xdr:col>22</xdr:col>
      <xdr:colOff>165100</xdr:colOff>
      <xdr:row>35</xdr:row>
      <xdr:rowOff>181039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191216</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45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285629</xdr:rowOff>
    </xdr:from>
    <xdr:to>
      <xdr:col>18</xdr:col>
      <xdr:colOff>177800</xdr:colOff>
      <xdr:row>35</xdr:row>
      <xdr:rowOff>289992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895979"/>
          <a:ext cx="698500" cy="4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142761</xdr:rowOff>
    </xdr:from>
    <xdr:to>
      <xdr:col>19</xdr:col>
      <xdr:colOff>38100</xdr:colOff>
      <xdr:row>35</xdr:row>
      <xdr:rowOff>244361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254538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2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140608</xdr:rowOff>
    </xdr:from>
    <xdr:to>
      <xdr:col>15</xdr:col>
      <xdr:colOff>101600</xdr:colOff>
      <xdr:row>35</xdr:row>
      <xdr:rowOff>242208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252385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1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101632</xdr:rowOff>
    </xdr:from>
    <xdr:to>
      <xdr:col>29</xdr:col>
      <xdr:colOff>177800</xdr:colOff>
      <xdr:row>35</xdr:row>
      <xdr:rowOff>203232</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11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73709</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684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51606</xdr:rowOff>
    </xdr:from>
    <xdr:to>
      <xdr:col>26</xdr:col>
      <xdr:colOff>101600</xdr:colOff>
      <xdr:row>35</xdr:row>
      <xdr:rowOff>153206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61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137983</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748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231381</xdr:rowOff>
    </xdr:from>
    <xdr:to>
      <xdr:col>22</xdr:col>
      <xdr:colOff>165100</xdr:colOff>
      <xdr:row>35</xdr:row>
      <xdr:rowOff>332981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41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317758</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2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239192</xdr:rowOff>
    </xdr:from>
    <xdr:to>
      <xdr:col>19</xdr:col>
      <xdr:colOff>38100</xdr:colOff>
      <xdr:row>35</xdr:row>
      <xdr:rowOff>340792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49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325569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35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234829</xdr:rowOff>
    </xdr:from>
    <xdr:to>
      <xdr:col>15</xdr:col>
      <xdr:colOff>101600</xdr:colOff>
      <xdr:row>35</xdr:row>
      <xdr:rowOff>336429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45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321206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31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14,605
14,129
66.61
7,086,266
6,754,740
327,262
4,581,002
7,364,235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22634</xdr:rowOff>
    </xdr:from>
    <xdr:to>
      <xdr:col>24</xdr:col>
      <xdr:colOff>62865</xdr:colOff>
      <xdr:row>37</xdr:row>
      <xdr:rowOff>48443</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37584"/>
          <a:ext cx="1270" cy="105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52270</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48443</xdr:rowOff>
    </xdr:from>
    <xdr:to>
      <xdr:col>24</xdr:col>
      <xdr:colOff>152400</xdr:colOff>
      <xdr:row>37</xdr:row>
      <xdr:rowOff>48443</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2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140761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1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22634</xdr:rowOff>
    </xdr:from>
    <xdr:to>
      <xdr:col>24</xdr:col>
      <xdr:colOff>152400</xdr:colOff>
      <xdr:row>31</xdr:row>
      <xdr:rowOff>22634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3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66164</xdr:rowOff>
    </xdr:from>
    <xdr:to>
      <xdr:col>24</xdr:col>
      <xdr:colOff>63500</xdr:colOff>
      <xdr:row>36</xdr:row>
      <xdr:rowOff>68272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3797300" y="6238364"/>
          <a:ext cx="838200" cy="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128890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58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106013</xdr:rowOff>
    </xdr:from>
    <xdr:to>
      <xdr:col>24</xdr:col>
      <xdr:colOff>114300</xdr:colOff>
      <xdr:row>36</xdr:row>
      <xdr:rowOff>36163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66164</xdr:rowOff>
    </xdr:from>
    <xdr:to>
      <xdr:col>19</xdr:col>
      <xdr:colOff>177800</xdr:colOff>
      <xdr:row>36</xdr:row>
      <xdr:rowOff>80616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38364"/>
          <a:ext cx="889000" cy="1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114380</xdr:rowOff>
    </xdr:from>
    <xdr:to>
      <xdr:col>20</xdr:col>
      <xdr:colOff>38100</xdr:colOff>
      <xdr:row>36</xdr:row>
      <xdr:rowOff>44530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61057</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80616</xdr:rowOff>
    </xdr:from>
    <xdr:to>
      <xdr:col>15</xdr:col>
      <xdr:colOff>50800</xdr:colOff>
      <xdr:row>36</xdr:row>
      <xdr:rowOff>94570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52816"/>
          <a:ext cx="889000" cy="1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120945</xdr:rowOff>
    </xdr:from>
    <xdr:to>
      <xdr:col>15</xdr:col>
      <xdr:colOff>101600</xdr:colOff>
      <xdr:row>36</xdr:row>
      <xdr:rowOff>51095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67622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94570</xdr:rowOff>
    </xdr:from>
    <xdr:to>
      <xdr:col>10</xdr:col>
      <xdr:colOff>114300</xdr:colOff>
      <xdr:row>36</xdr:row>
      <xdr:rowOff>95562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66770"/>
          <a:ext cx="889000" cy="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58693</xdr:rowOff>
    </xdr:from>
    <xdr:to>
      <xdr:col>10</xdr:col>
      <xdr:colOff>165100</xdr:colOff>
      <xdr:row>36</xdr:row>
      <xdr:rowOff>160293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3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151420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3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63672</xdr:rowOff>
    </xdr:from>
    <xdr:to>
      <xdr:col>6</xdr:col>
      <xdr:colOff>38100</xdr:colOff>
      <xdr:row>36</xdr:row>
      <xdr:rowOff>165272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3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156399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32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17472</xdr:rowOff>
    </xdr:from>
    <xdr:to>
      <xdr:col>24</xdr:col>
      <xdr:colOff>114300</xdr:colOff>
      <xdr:row>36</xdr:row>
      <xdr:rowOff>119072</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167349</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6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15364</xdr:rowOff>
    </xdr:from>
    <xdr:to>
      <xdr:col>20</xdr:col>
      <xdr:colOff>38100</xdr:colOff>
      <xdr:row>36</xdr:row>
      <xdr:rowOff>116964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8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108091</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28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29816</xdr:rowOff>
    </xdr:from>
    <xdr:to>
      <xdr:col>15</xdr:col>
      <xdr:colOff>101600</xdr:colOff>
      <xdr:row>36</xdr:row>
      <xdr:rowOff>131416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0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122543</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29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43770</xdr:rowOff>
    </xdr:from>
    <xdr:to>
      <xdr:col>10</xdr:col>
      <xdr:colOff>165100</xdr:colOff>
      <xdr:row>36</xdr:row>
      <xdr:rowOff>145370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1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161897</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599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44762</xdr:rowOff>
    </xdr:from>
    <xdr:to>
      <xdr:col>6</xdr:col>
      <xdr:colOff>38100</xdr:colOff>
      <xdr:row>36</xdr:row>
      <xdr:rowOff>146362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1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162889</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599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79852</xdr:rowOff>
    </xdr:from>
    <xdr:to>
      <xdr:col>24</xdr:col>
      <xdr:colOff>62865</xdr:colOff>
      <xdr:row>57</xdr:row>
      <xdr:rowOff>56403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823802"/>
          <a:ext cx="1270" cy="100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60230</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3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56403</xdr:rowOff>
    </xdr:from>
    <xdr:to>
      <xdr:col>24</xdr:col>
      <xdr:colOff>152400</xdr:colOff>
      <xdr:row>57</xdr:row>
      <xdr:rowOff>56403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29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26529</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9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79852</xdr:rowOff>
    </xdr:from>
    <xdr:to>
      <xdr:col>24</xdr:col>
      <xdr:colOff>152400</xdr:colOff>
      <xdr:row>51</xdr:row>
      <xdr:rowOff>79852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82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25958</xdr:rowOff>
    </xdr:from>
    <xdr:to>
      <xdr:col>24</xdr:col>
      <xdr:colOff>63500</xdr:colOff>
      <xdr:row>57</xdr:row>
      <xdr:rowOff>30680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798608"/>
          <a:ext cx="838200" cy="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148115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064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125238</xdr:rowOff>
    </xdr:from>
    <xdr:to>
      <xdr:col>24</xdr:col>
      <xdr:colOff>114300</xdr:colOff>
      <xdr:row>56</xdr:row>
      <xdr:rowOff>55388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30626</xdr:rowOff>
    </xdr:from>
    <xdr:to>
      <xdr:col>19</xdr:col>
      <xdr:colOff>177800</xdr:colOff>
      <xdr:row>57</xdr:row>
      <xdr:rowOff>30680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2908300" y="9803276"/>
          <a:ext cx="889000" cy="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164429</xdr:rowOff>
    </xdr:from>
    <xdr:to>
      <xdr:col>20</xdr:col>
      <xdr:colOff>38100</xdr:colOff>
      <xdr:row>56</xdr:row>
      <xdr:rowOff>94579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111106</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0111" y="936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30626</xdr:rowOff>
    </xdr:from>
    <xdr:to>
      <xdr:col>15</xdr:col>
      <xdr:colOff>50800</xdr:colOff>
      <xdr:row>57</xdr:row>
      <xdr:rowOff>75267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803276"/>
          <a:ext cx="889000" cy="4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168073</xdr:rowOff>
    </xdr:from>
    <xdr:to>
      <xdr:col>15</xdr:col>
      <xdr:colOff>101600</xdr:colOff>
      <xdr:row>56</xdr:row>
      <xdr:rowOff>98223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114750</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75267</xdr:rowOff>
    </xdr:from>
    <xdr:to>
      <xdr:col>10</xdr:col>
      <xdr:colOff>114300</xdr:colOff>
      <xdr:row>57</xdr:row>
      <xdr:rowOff>94396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847917"/>
          <a:ext cx="889000" cy="1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62986</xdr:rowOff>
    </xdr:from>
    <xdr:to>
      <xdr:col>10</xdr:col>
      <xdr:colOff>165100</xdr:colOff>
      <xdr:row>56</xdr:row>
      <xdr:rowOff>164586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66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9663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43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13850</xdr:rowOff>
    </xdr:from>
    <xdr:to>
      <xdr:col>6</xdr:col>
      <xdr:colOff>38100</xdr:colOff>
      <xdr:row>56</xdr:row>
      <xdr:rowOff>115450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131977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39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146608</xdr:rowOff>
    </xdr:from>
    <xdr:to>
      <xdr:col>24</xdr:col>
      <xdr:colOff>114300</xdr:colOff>
      <xdr:row>57</xdr:row>
      <xdr:rowOff>76758</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74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61535</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6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151330</xdr:rowOff>
    </xdr:from>
    <xdr:to>
      <xdr:col>20</xdr:col>
      <xdr:colOff>38100</xdr:colOff>
      <xdr:row>57</xdr:row>
      <xdr:rowOff>81480</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75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72607</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84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151276</xdr:rowOff>
    </xdr:from>
    <xdr:to>
      <xdr:col>15</xdr:col>
      <xdr:colOff>101600</xdr:colOff>
      <xdr:row>57</xdr:row>
      <xdr:rowOff>81426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75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72553</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84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24467</xdr:rowOff>
    </xdr:from>
    <xdr:to>
      <xdr:col>10</xdr:col>
      <xdr:colOff>165100</xdr:colOff>
      <xdr:row>57</xdr:row>
      <xdr:rowOff>126067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79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117194</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88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43596</xdr:rowOff>
    </xdr:from>
    <xdr:to>
      <xdr:col>6</xdr:col>
      <xdr:colOff>38100</xdr:colOff>
      <xdr:row>57</xdr:row>
      <xdr:rowOff>145196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81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136323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90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91275</xdr:rowOff>
    </xdr:from>
    <xdr:to>
      <xdr:col>24</xdr:col>
      <xdr:colOff>62865</xdr:colOff>
      <xdr:row>79</xdr:row>
      <xdr:rowOff>21628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64225"/>
          <a:ext cx="1270" cy="130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25455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70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21628</xdr:rowOff>
    </xdr:from>
    <xdr:to>
      <xdr:col>24</xdr:col>
      <xdr:colOff>152400</xdr:colOff>
      <xdr:row>79</xdr:row>
      <xdr:rowOff>21628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6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37952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3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91275</xdr:rowOff>
    </xdr:from>
    <xdr:to>
      <xdr:col>24</xdr:col>
      <xdr:colOff>152400</xdr:colOff>
      <xdr:row>71</xdr:row>
      <xdr:rowOff>91275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23876</xdr:rowOff>
    </xdr:from>
    <xdr:to>
      <xdr:col>24</xdr:col>
      <xdr:colOff>63500</xdr:colOff>
      <xdr:row>78</xdr:row>
      <xdr:rowOff>131280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396976"/>
          <a:ext cx="838200" cy="10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92042</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22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69165</xdr:rowOff>
    </xdr:from>
    <xdr:to>
      <xdr:col>24</xdr:col>
      <xdr:colOff>114300</xdr:colOff>
      <xdr:row>77</xdr:row>
      <xdr:rowOff>170765</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7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104457</xdr:rowOff>
    </xdr:from>
    <xdr:to>
      <xdr:col>19</xdr:col>
      <xdr:colOff>177800</xdr:colOff>
      <xdr:row>78</xdr:row>
      <xdr:rowOff>131280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477557"/>
          <a:ext cx="889000" cy="2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75642</xdr:rowOff>
    </xdr:from>
    <xdr:to>
      <xdr:col>20</xdr:col>
      <xdr:colOff>38100</xdr:colOff>
      <xdr:row>78</xdr:row>
      <xdr:rowOff>5792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22319</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5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104457</xdr:rowOff>
    </xdr:from>
    <xdr:to>
      <xdr:col>15</xdr:col>
      <xdr:colOff>50800</xdr:colOff>
      <xdr:row>78</xdr:row>
      <xdr:rowOff>108458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77557"/>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107417</xdr:rowOff>
    </xdr:from>
    <xdr:to>
      <xdr:col>15</xdr:col>
      <xdr:colOff>101600</xdr:colOff>
      <xdr:row>78</xdr:row>
      <xdr:rowOff>37567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54094</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108458</xdr:rowOff>
    </xdr:from>
    <xdr:to>
      <xdr:col>10</xdr:col>
      <xdr:colOff>114300</xdr:colOff>
      <xdr:row>78</xdr:row>
      <xdr:rowOff>128994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81558"/>
          <a:ext cx="889000" cy="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91263</xdr:rowOff>
    </xdr:from>
    <xdr:to>
      <xdr:col>10</xdr:col>
      <xdr:colOff>165100</xdr:colOff>
      <xdr:row>78</xdr:row>
      <xdr:rowOff>21413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37940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101891</xdr:rowOff>
    </xdr:from>
    <xdr:to>
      <xdr:col>6</xdr:col>
      <xdr:colOff>38100</xdr:colOff>
      <xdr:row>78</xdr:row>
      <xdr:rowOff>32041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48568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7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144526</xdr:rowOff>
    </xdr:from>
    <xdr:to>
      <xdr:col>24</xdr:col>
      <xdr:colOff>114300</xdr:colOff>
      <xdr:row>78</xdr:row>
      <xdr:rowOff>74676</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4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122953</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2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80480</xdr:rowOff>
    </xdr:from>
    <xdr:to>
      <xdr:col>20</xdr:col>
      <xdr:colOff>38100</xdr:colOff>
      <xdr:row>79</xdr:row>
      <xdr:rowOff>10630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5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1757</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4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53657</xdr:rowOff>
    </xdr:from>
    <xdr:to>
      <xdr:col>15</xdr:col>
      <xdr:colOff>101600</xdr:colOff>
      <xdr:row>78</xdr:row>
      <xdr:rowOff>155257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2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146384</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1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57658</xdr:rowOff>
    </xdr:from>
    <xdr:to>
      <xdr:col>10</xdr:col>
      <xdr:colOff>165100</xdr:colOff>
      <xdr:row>78</xdr:row>
      <xdr:rowOff>159258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3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150385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2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78194</xdr:rowOff>
    </xdr:from>
    <xdr:to>
      <xdr:col>6</xdr:col>
      <xdr:colOff>38100</xdr:colOff>
      <xdr:row>79</xdr:row>
      <xdr:rowOff>8344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5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170921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4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146786</xdr:rowOff>
    </xdr:from>
    <xdr:to>
      <xdr:col>24</xdr:col>
      <xdr:colOff>62865</xdr:colOff>
      <xdr:row>98</xdr:row>
      <xdr:rowOff>115174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77286"/>
          <a:ext cx="1270" cy="133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119001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2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115174</xdr:rowOff>
    </xdr:from>
    <xdr:to>
      <xdr:col>24</xdr:col>
      <xdr:colOff>152400</xdr:colOff>
      <xdr:row>98</xdr:row>
      <xdr:rowOff>115174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17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93463</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5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146786</xdr:rowOff>
    </xdr:from>
    <xdr:to>
      <xdr:col>24</xdr:col>
      <xdr:colOff>152400</xdr:colOff>
      <xdr:row>90</xdr:row>
      <xdr:rowOff>146786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7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21689</xdr:rowOff>
    </xdr:from>
    <xdr:to>
      <xdr:col>24</xdr:col>
      <xdr:colOff>63500</xdr:colOff>
      <xdr:row>98</xdr:row>
      <xdr:rowOff>6981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3797300" y="16652339"/>
          <a:ext cx="838200" cy="15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131111</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47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108234</xdr:rowOff>
    </xdr:from>
    <xdr:to>
      <xdr:col>24</xdr:col>
      <xdr:colOff>114300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21689</xdr:rowOff>
    </xdr:from>
    <xdr:to>
      <xdr:col>19</xdr:col>
      <xdr:colOff>177800</xdr:colOff>
      <xdr:row>98</xdr:row>
      <xdr:rowOff>105747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652339"/>
          <a:ext cx="889000" cy="25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166864</xdr:rowOff>
    </xdr:from>
    <xdr:to>
      <xdr:col>20</xdr:col>
      <xdr:colOff>38100</xdr:colOff>
      <xdr:row>95</xdr:row>
      <xdr:rowOff>97014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113541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05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101143</xdr:rowOff>
    </xdr:from>
    <xdr:to>
      <xdr:col>15</xdr:col>
      <xdr:colOff>50800</xdr:colOff>
      <xdr:row>98</xdr:row>
      <xdr:rowOff>105747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019300" y="16903243"/>
          <a:ext cx="889000" cy="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60913</xdr:rowOff>
    </xdr:from>
    <xdr:to>
      <xdr:col>15</xdr:col>
      <xdr:colOff>101600</xdr:colOff>
      <xdr:row>96</xdr:row>
      <xdr:rowOff>162513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7590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101143</xdr:rowOff>
    </xdr:from>
    <xdr:to>
      <xdr:col>10</xdr:col>
      <xdr:colOff>114300</xdr:colOff>
      <xdr:row>98</xdr:row>
      <xdr:rowOff>129663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903243"/>
          <a:ext cx="889000" cy="2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101614</xdr:rowOff>
    </xdr:from>
    <xdr:to>
      <xdr:col>10</xdr:col>
      <xdr:colOff>165100</xdr:colOff>
      <xdr:row>97</xdr:row>
      <xdr:rowOff>31764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48291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3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130603</xdr:rowOff>
    </xdr:from>
    <xdr:to>
      <xdr:col>6</xdr:col>
      <xdr:colOff>38100</xdr:colOff>
      <xdr:row>97</xdr:row>
      <xdr:rowOff>60753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77280</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36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127631</xdr:rowOff>
    </xdr:from>
    <xdr:to>
      <xdr:col>24</xdr:col>
      <xdr:colOff>114300</xdr:colOff>
      <xdr:row>98</xdr:row>
      <xdr:rowOff>57781</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75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42558</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67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142339</xdr:rowOff>
    </xdr:from>
    <xdr:to>
      <xdr:col>20</xdr:col>
      <xdr:colOff>38100</xdr:colOff>
      <xdr:row>97</xdr:row>
      <xdr:rowOff>72489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60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63616</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69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54947</xdr:rowOff>
    </xdr:from>
    <xdr:to>
      <xdr:col>15</xdr:col>
      <xdr:colOff>101600</xdr:colOff>
      <xdr:row>98</xdr:row>
      <xdr:rowOff>156547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85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147674</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94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50343</xdr:rowOff>
    </xdr:from>
    <xdr:to>
      <xdr:col>10</xdr:col>
      <xdr:colOff>165100</xdr:colOff>
      <xdr:row>98</xdr:row>
      <xdr:rowOff>151943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85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143070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94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78863</xdr:rowOff>
    </xdr:from>
    <xdr:to>
      <xdr:col>6</xdr:col>
      <xdr:colOff>38100</xdr:colOff>
      <xdr:row>99</xdr:row>
      <xdr:rowOff>9013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88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97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62799</xdr:rowOff>
    </xdr:from>
    <xdr:to>
      <xdr:col>54</xdr:col>
      <xdr:colOff>189865</xdr:colOff>
      <xdr:row>37</xdr:row>
      <xdr:rowOff>102123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377749"/>
          <a:ext cx="1270" cy="106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105950</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4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102123</xdr:rowOff>
    </xdr:from>
    <xdr:to>
      <xdr:col>55</xdr:col>
      <xdr:colOff>88900</xdr:colOff>
      <xdr:row>37</xdr:row>
      <xdr:rowOff>102123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4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9476</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15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62799</xdr:rowOff>
    </xdr:from>
    <xdr:to>
      <xdr:col>55</xdr:col>
      <xdr:colOff>88900</xdr:colOff>
      <xdr:row>31</xdr:row>
      <xdr:rowOff>62799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37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136628</xdr:rowOff>
    </xdr:from>
    <xdr:to>
      <xdr:col>55</xdr:col>
      <xdr:colOff>0</xdr:colOff>
      <xdr:row>36</xdr:row>
      <xdr:rowOff>25793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9639300" y="6137378"/>
          <a:ext cx="838200" cy="6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106926</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936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84049</xdr:rowOff>
    </xdr:from>
    <xdr:to>
      <xdr:col>55</xdr:col>
      <xdr:colOff>50800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124782</xdr:rowOff>
    </xdr:from>
    <xdr:to>
      <xdr:col>50</xdr:col>
      <xdr:colOff>114300</xdr:colOff>
      <xdr:row>35</xdr:row>
      <xdr:rowOff>136628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750300" y="5611182"/>
          <a:ext cx="889000" cy="52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115797</xdr:rowOff>
    </xdr:from>
    <xdr:to>
      <xdr:col>50</xdr:col>
      <xdr:colOff>165100</xdr:colOff>
      <xdr:row>36</xdr:row>
      <xdr:rowOff>45947</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37074</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39795" y="620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124782</xdr:rowOff>
    </xdr:from>
    <xdr:to>
      <xdr:col>45</xdr:col>
      <xdr:colOff>177800</xdr:colOff>
      <xdr:row>36</xdr:row>
      <xdr:rowOff>150170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5611182"/>
          <a:ext cx="889000" cy="71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167287</xdr:rowOff>
    </xdr:from>
    <xdr:to>
      <xdr:col>46</xdr:col>
      <xdr:colOff>38100</xdr:colOff>
      <xdr:row>33</xdr:row>
      <xdr:rowOff>97437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88564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50795" y="574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150170</xdr:rowOff>
    </xdr:from>
    <xdr:to>
      <xdr:col>41</xdr:col>
      <xdr:colOff>50800</xdr:colOff>
      <xdr:row>37</xdr:row>
      <xdr:rowOff>46774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322370"/>
          <a:ext cx="889000" cy="6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111111</xdr:rowOff>
    </xdr:from>
    <xdr:to>
      <xdr:col>41</xdr:col>
      <xdr:colOff>101600</xdr:colOff>
      <xdr:row>37</xdr:row>
      <xdr:rowOff>41261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32388</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3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112839</xdr:rowOff>
    </xdr:from>
    <xdr:to>
      <xdr:col>36</xdr:col>
      <xdr:colOff>165100</xdr:colOff>
      <xdr:row>37</xdr:row>
      <xdr:rowOff>42989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59516</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146443</xdr:rowOff>
    </xdr:from>
    <xdr:to>
      <xdr:col>55</xdr:col>
      <xdr:colOff>50800</xdr:colOff>
      <xdr:row>36</xdr:row>
      <xdr:rowOff>76593</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14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124870</xdr:rowOff>
    </xdr:from>
    <xdr:ext cx="534377"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12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85828</xdr:rowOff>
    </xdr:from>
    <xdr:to>
      <xdr:col>50</xdr:col>
      <xdr:colOff>165100</xdr:colOff>
      <xdr:row>36</xdr:row>
      <xdr:rowOff>15978</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08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32505</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39795" y="5861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73982</xdr:rowOff>
    </xdr:from>
    <xdr:to>
      <xdr:col>46</xdr:col>
      <xdr:colOff>38100</xdr:colOff>
      <xdr:row>33</xdr:row>
      <xdr:rowOff>4132</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556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20659</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5335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99370</xdr:rowOff>
    </xdr:from>
    <xdr:to>
      <xdr:col>41</xdr:col>
      <xdr:colOff>101600</xdr:colOff>
      <xdr:row>37</xdr:row>
      <xdr:rowOff>29520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27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46047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04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167424</xdr:rowOff>
    </xdr:from>
    <xdr:to>
      <xdr:col>36</xdr:col>
      <xdr:colOff>165100</xdr:colOff>
      <xdr:row>37</xdr:row>
      <xdr:rowOff>97574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33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88701</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43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154765</xdr:rowOff>
    </xdr:from>
    <xdr:to>
      <xdr:col>54</xdr:col>
      <xdr:colOff>189865</xdr:colOff>
      <xdr:row>58</xdr:row>
      <xdr:rowOff>74572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727265"/>
          <a:ext cx="1270" cy="129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78399</xdr:rowOff>
    </xdr:from>
    <xdr:ext cx="534377"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1002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74572</xdr:rowOff>
    </xdr:from>
    <xdr:to>
      <xdr:col>55</xdr:col>
      <xdr:colOff>88900</xdr:colOff>
      <xdr:row>58</xdr:row>
      <xdr:rowOff>74572</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10018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101442</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50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154765</xdr:rowOff>
    </xdr:from>
    <xdr:to>
      <xdr:col>55</xdr:col>
      <xdr:colOff>88900</xdr:colOff>
      <xdr:row>50</xdr:row>
      <xdr:rowOff>154765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72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33858</xdr:rowOff>
    </xdr:from>
    <xdr:to>
      <xdr:col>55</xdr:col>
      <xdr:colOff>0</xdr:colOff>
      <xdr:row>58</xdr:row>
      <xdr:rowOff>62959</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9639300" y="9977958"/>
          <a:ext cx="838200" cy="2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37080</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466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14203</xdr:rowOff>
    </xdr:from>
    <xdr:to>
      <xdr:col>55</xdr:col>
      <xdr:colOff>50800</xdr:colOff>
      <xdr:row>56</xdr:row>
      <xdr:rowOff>115803</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61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54761</xdr:rowOff>
    </xdr:from>
    <xdr:to>
      <xdr:col>50</xdr:col>
      <xdr:colOff>114300</xdr:colOff>
      <xdr:row>58</xdr:row>
      <xdr:rowOff>62959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8750300" y="9998861"/>
          <a:ext cx="889000" cy="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156301</xdr:rowOff>
    </xdr:from>
    <xdr:to>
      <xdr:col>50</xdr:col>
      <xdr:colOff>165100</xdr:colOff>
      <xdr:row>56</xdr:row>
      <xdr:rowOff>86451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58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102978</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72111" y="936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128782</xdr:rowOff>
    </xdr:from>
    <xdr:to>
      <xdr:col>45</xdr:col>
      <xdr:colOff>177800</xdr:colOff>
      <xdr:row>58</xdr:row>
      <xdr:rowOff>54761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7861300" y="9901432"/>
          <a:ext cx="889000" cy="9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67256</xdr:rowOff>
    </xdr:from>
    <xdr:to>
      <xdr:col>46</xdr:col>
      <xdr:colOff>38100</xdr:colOff>
      <xdr:row>55</xdr:row>
      <xdr:rowOff>168856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49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13933</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50795" y="927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15104</xdr:rowOff>
    </xdr:from>
    <xdr:to>
      <xdr:col>41</xdr:col>
      <xdr:colOff>50800</xdr:colOff>
      <xdr:row>57</xdr:row>
      <xdr:rowOff>128782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972300" y="9787754"/>
          <a:ext cx="889000" cy="1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31914</xdr:rowOff>
    </xdr:from>
    <xdr:to>
      <xdr:col>41</xdr:col>
      <xdr:colOff>101600</xdr:colOff>
      <xdr:row>56</xdr:row>
      <xdr:rowOff>133514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63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150041</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94111" y="940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95872</xdr:rowOff>
    </xdr:from>
    <xdr:to>
      <xdr:col>36</xdr:col>
      <xdr:colOff>165100</xdr:colOff>
      <xdr:row>57</xdr:row>
      <xdr:rowOff>26022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42549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47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154508</xdr:rowOff>
    </xdr:from>
    <xdr:to>
      <xdr:col>55</xdr:col>
      <xdr:colOff>50800</xdr:colOff>
      <xdr:row>58</xdr:row>
      <xdr:rowOff>84658</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92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69435</xdr:rowOff>
    </xdr:from>
    <xdr:ext cx="534377"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84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12159</xdr:rowOff>
    </xdr:from>
    <xdr:to>
      <xdr:col>50</xdr:col>
      <xdr:colOff>165100</xdr:colOff>
      <xdr:row>58</xdr:row>
      <xdr:rowOff>113759</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95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104886</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1004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3961</xdr:rowOff>
    </xdr:from>
    <xdr:to>
      <xdr:col>46</xdr:col>
      <xdr:colOff>38100</xdr:colOff>
      <xdr:row>58</xdr:row>
      <xdr:rowOff>105561</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94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96688</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1004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77982</xdr:rowOff>
    </xdr:from>
    <xdr:to>
      <xdr:col>41</xdr:col>
      <xdr:colOff>101600</xdr:colOff>
      <xdr:row>58</xdr:row>
      <xdr:rowOff>8132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85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170709</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94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135754</xdr:rowOff>
    </xdr:from>
    <xdr:to>
      <xdr:col>36</xdr:col>
      <xdr:colOff>165100</xdr:colOff>
      <xdr:row>57</xdr:row>
      <xdr:rowOff>65904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73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57031</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82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89240</xdr:rowOff>
    </xdr:from>
    <xdr:to>
      <xdr:col>54</xdr:col>
      <xdr:colOff>189865</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90740"/>
          <a:ext cx="1270" cy="14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35917</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65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89240</xdr:rowOff>
    </xdr:from>
    <xdr:to>
      <xdr:col>55</xdr:col>
      <xdr:colOff>88900</xdr:colOff>
      <xdr:row>70</xdr:row>
      <xdr:rowOff>89240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101211</xdr:rowOff>
    </xdr:from>
    <xdr:to>
      <xdr:col>55</xdr:col>
      <xdr:colOff>0</xdr:colOff>
      <xdr:row>78</xdr:row>
      <xdr:rowOff>137193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474311"/>
          <a:ext cx="838200" cy="3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160827</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191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137950</xdr:rowOff>
    </xdr:from>
    <xdr:to>
      <xdr:col>55</xdr:col>
      <xdr:colOff>50800</xdr:colOff>
      <xdr:row>78</xdr:row>
      <xdr:rowOff>68100</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33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137193</xdr:rowOff>
    </xdr:from>
    <xdr:to>
      <xdr:col>50</xdr:col>
      <xdr:colOff>114300</xdr:colOff>
      <xdr:row>78</xdr:row>
      <xdr:rowOff>144585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510293"/>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82248</xdr:rowOff>
    </xdr:from>
    <xdr:to>
      <xdr:col>50</xdr:col>
      <xdr:colOff>165100</xdr:colOff>
      <xdr:row>78</xdr:row>
      <xdr:rowOff>12398</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28925</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5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122943</xdr:rowOff>
    </xdr:from>
    <xdr:to>
      <xdr:col>45</xdr:col>
      <xdr:colOff>177800</xdr:colOff>
      <xdr:row>78</xdr:row>
      <xdr:rowOff>144585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3324593"/>
          <a:ext cx="889000" cy="19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166106</xdr:rowOff>
    </xdr:from>
    <xdr:to>
      <xdr:col>46</xdr:col>
      <xdr:colOff>38100</xdr:colOff>
      <xdr:row>77</xdr:row>
      <xdr:rowOff>96256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1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112783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29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122943</xdr:rowOff>
    </xdr:from>
    <xdr:to>
      <xdr:col>41</xdr:col>
      <xdr:colOff>50800</xdr:colOff>
      <xdr:row>77</xdr:row>
      <xdr:rowOff>161150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324593"/>
          <a:ext cx="889000" cy="3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101724</xdr:rowOff>
    </xdr:from>
    <xdr:to>
      <xdr:col>41</xdr:col>
      <xdr:colOff>101600</xdr:colOff>
      <xdr:row>78</xdr:row>
      <xdr:rowOff>31874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0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23001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39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752</xdr:rowOff>
    </xdr:from>
    <xdr:to>
      <xdr:col>36</xdr:col>
      <xdr:colOff>165100</xdr:colOff>
      <xdr:row>78</xdr:row>
      <xdr:rowOff>102352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7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93479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46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50411</xdr:rowOff>
    </xdr:from>
    <xdr:to>
      <xdr:col>55</xdr:col>
      <xdr:colOff>50800</xdr:colOff>
      <xdr:row>78</xdr:row>
      <xdr:rowOff>152011</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42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136788</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33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86393</xdr:rowOff>
    </xdr:from>
    <xdr:to>
      <xdr:col>50</xdr:col>
      <xdr:colOff>165100</xdr:colOff>
      <xdr:row>79</xdr:row>
      <xdr:rowOff>16543</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45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7670</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93785</xdr:rowOff>
    </xdr:from>
    <xdr:to>
      <xdr:col>46</xdr:col>
      <xdr:colOff>38100</xdr:colOff>
      <xdr:row>79</xdr:row>
      <xdr:rowOff>23935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46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15062</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15428" y="1355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72143</xdr:rowOff>
    </xdr:from>
    <xdr:to>
      <xdr:col>41</xdr:col>
      <xdr:colOff>101600</xdr:colOff>
      <xdr:row>78</xdr:row>
      <xdr:rowOff>2293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27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18820</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04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110350</xdr:rowOff>
    </xdr:from>
    <xdr:to>
      <xdr:col>36</xdr:col>
      <xdr:colOff>165100</xdr:colOff>
      <xdr:row>78</xdr:row>
      <xdr:rowOff>40500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3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57027</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0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135224</xdr:rowOff>
    </xdr:from>
    <xdr:to>
      <xdr:col>54</xdr:col>
      <xdr:colOff>189865</xdr:colOff>
      <xdr:row>98</xdr:row>
      <xdr:rowOff>125816</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737174"/>
          <a:ext cx="1270" cy="119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129643</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3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125816</xdr:rowOff>
    </xdr:from>
    <xdr:to>
      <xdr:col>55</xdr:col>
      <xdr:colOff>88900</xdr:colOff>
      <xdr:row>98</xdr:row>
      <xdr:rowOff>125816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2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81901</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51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135224</xdr:rowOff>
    </xdr:from>
    <xdr:to>
      <xdr:col>55</xdr:col>
      <xdr:colOff>88900</xdr:colOff>
      <xdr:row>91</xdr:row>
      <xdr:rowOff>135224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73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113978</xdr:rowOff>
    </xdr:from>
    <xdr:to>
      <xdr:col>55</xdr:col>
      <xdr:colOff>0</xdr:colOff>
      <xdr:row>98</xdr:row>
      <xdr:rowOff>125816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916078"/>
          <a:ext cx="838200" cy="1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32901</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92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10024</xdr:rowOff>
    </xdr:from>
    <xdr:to>
      <xdr:col>55</xdr:col>
      <xdr:colOff>50800</xdr:colOff>
      <xdr:row>97</xdr:row>
      <xdr:rowOff>111624</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113590</xdr:rowOff>
    </xdr:from>
    <xdr:to>
      <xdr:col>50</xdr:col>
      <xdr:colOff>114300</xdr:colOff>
      <xdr:row>98</xdr:row>
      <xdr:rowOff>113978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915690"/>
          <a:ext cx="889000" cy="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11432</xdr:rowOff>
    </xdr:from>
    <xdr:to>
      <xdr:col>50</xdr:col>
      <xdr:colOff>165100</xdr:colOff>
      <xdr:row>97</xdr:row>
      <xdr:rowOff>113032</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129559</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113590</xdr:rowOff>
    </xdr:from>
    <xdr:to>
      <xdr:col>45</xdr:col>
      <xdr:colOff>177800</xdr:colOff>
      <xdr:row>98</xdr:row>
      <xdr:rowOff>126363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915690"/>
          <a:ext cx="889000" cy="1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148893</xdr:rowOff>
    </xdr:from>
    <xdr:to>
      <xdr:col>46</xdr:col>
      <xdr:colOff>38100</xdr:colOff>
      <xdr:row>97</xdr:row>
      <xdr:rowOff>79043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95570</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57806</xdr:rowOff>
    </xdr:from>
    <xdr:to>
      <xdr:col>41</xdr:col>
      <xdr:colOff>50800</xdr:colOff>
      <xdr:row>98</xdr:row>
      <xdr:rowOff>126363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972300" y="16859906"/>
          <a:ext cx="889000" cy="6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52805</xdr:rowOff>
    </xdr:from>
    <xdr:to>
      <xdr:col>41</xdr:col>
      <xdr:colOff>101600</xdr:colOff>
      <xdr:row>97</xdr:row>
      <xdr:rowOff>154405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170932</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45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88461</xdr:rowOff>
    </xdr:from>
    <xdr:to>
      <xdr:col>36</xdr:col>
      <xdr:colOff>165100</xdr:colOff>
      <xdr:row>98</xdr:row>
      <xdr:rowOff>18611</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35138</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4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75016</xdr:rowOff>
    </xdr:from>
    <xdr:to>
      <xdr:col>55</xdr:col>
      <xdr:colOff>50800</xdr:colOff>
      <xdr:row>99</xdr:row>
      <xdr:rowOff>5166</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87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161393</xdr:rowOff>
    </xdr:from>
    <xdr:ext cx="469744"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79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63178</xdr:rowOff>
    </xdr:from>
    <xdr:to>
      <xdr:col>50</xdr:col>
      <xdr:colOff>165100</xdr:colOff>
      <xdr:row>98</xdr:row>
      <xdr:rowOff>164778</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86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155905</xdr:rowOff>
    </xdr:from>
    <xdr:ext cx="469744"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04428" y="1695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62790</xdr:rowOff>
    </xdr:from>
    <xdr:to>
      <xdr:col>46</xdr:col>
      <xdr:colOff>38100</xdr:colOff>
      <xdr:row>98</xdr:row>
      <xdr:rowOff>164390</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86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155517</xdr:rowOff>
    </xdr:from>
    <xdr:ext cx="469744"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15428" y="1695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75563</xdr:rowOff>
    </xdr:from>
    <xdr:to>
      <xdr:col>41</xdr:col>
      <xdr:colOff>101600</xdr:colOff>
      <xdr:row>99</xdr:row>
      <xdr:rowOff>5713</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87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168290</xdr:rowOff>
    </xdr:from>
    <xdr:ext cx="469744"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26428" y="1697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7006</xdr:rowOff>
    </xdr:from>
    <xdr:to>
      <xdr:col>36</xdr:col>
      <xdr:colOff>165100</xdr:colOff>
      <xdr:row>98</xdr:row>
      <xdr:rowOff>108606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80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99733</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90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148844</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463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95521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148844</xdr:rowOff>
    </xdr:from>
    <xdr:to>
      <xdr:col>86</xdr:col>
      <xdr:colOff>25400</xdr:colOff>
      <xdr:row>31</xdr:row>
      <xdr:rowOff>148844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57561</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401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34684</xdr:rowOff>
    </xdr:from>
    <xdr:to>
      <xdr:col>85</xdr:col>
      <xdr:colOff>177800</xdr:colOff>
      <xdr:row>38</xdr:row>
      <xdr:rowOff>136284</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5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38697</xdr:rowOff>
    </xdr:from>
    <xdr:to>
      <xdr:col>81</xdr:col>
      <xdr:colOff>50800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6725247"/>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33427</xdr:rowOff>
    </xdr:from>
    <xdr:to>
      <xdr:col>81</xdr:col>
      <xdr:colOff>101600</xdr:colOff>
      <xdr:row>38</xdr:row>
      <xdr:rowOff>135027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151553</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3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28867</xdr:rowOff>
    </xdr:from>
    <xdr:to>
      <xdr:col>76</xdr:col>
      <xdr:colOff>114300</xdr:colOff>
      <xdr:row>39</xdr:row>
      <xdr:rowOff>38697</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3703300" y="6715417"/>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65125</xdr:rowOff>
    </xdr:from>
    <xdr:to>
      <xdr:col>76</xdr:col>
      <xdr:colOff>165100</xdr:colOff>
      <xdr:row>38</xdr:row>
      <xdr:rowOff>166725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11802</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28867</xdr:rowOff>
    </xdr:from>
    <xdr:to>
      <xdr:col>71</xdr:col>
      <xdr:colOff>177800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2814300" y="6715417"/>
          <a:ext cx="889000" cy="1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49485</xdr:rowOff>
    </xdr:from>
    <xdr:to>
      <xdr:col>72</xdr:col>
      <xdr:colOff>38100</xdr:colOff>
      <xdr:row>38</xdr:row>
      <xdr:rowOff>151085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56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167613</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68428" y="633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92672</xdr:rowOff>
    </xdr:from>
    <xdr:to>
      <xdr:col>67</xdr:col>
      <xdr:colOff>101600</xdr:colOff>
      <xdr:row>39</xdr:row>
      <xdr:rowOff>22822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60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39349</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382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159347</xdr:rowOff>
    </xdr:from>
    <xdr:to>
      <xdr:col>76</xdr:col>
      <xdr:colOff>165100</xdr:colOff>
      <xdr:row>39</xdr:row>
      <xdr:rowOff>89497</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67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80624</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3017" y="6767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149517</xdr:rowOff>
    </xdr:from>
    <xdr:to>
      <xdr:col>72</xdr:col>
      <xdr:colOff>38100</xdr:colOff>
      <xdr:row>39</xdr:row>
      <xdr:rowOff>79667</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66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70794</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4017" y="675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76858</xdr:rowOff>
    </xdr:from>
    <xdr:to>
      <xdr:col>85</xdr:col>
      <xdr:colOff>126364</xdr:colOff>
      <xdr:row>79</xdr:row>
      <xdr:rowOff>11768</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249808"/>
          <a:ext cx="1269" cy="130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15595</xdr:rowOff>
    </xdr:from>
    <xdr:ext cx="469744"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6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11768</xdr:rowOff>
    </xdr:from>
    <xdr:to>
      <xdr:col>86</xdr:col>
      <xdr:colOff>25400</xdr:colOff>
      <xdr:row>79</xdr:row>
      <xdr:rowOff>11768</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5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23535</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202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76858</xdr:rowOff>
    </xdr:from>
    <xdr:to>
      <xdr:col>86</xdr:col>
      <xdr:colOff>25400</xdr:colOff>
      <xdr:row>71</xdr:row>
      <xdr:rowOff>76858</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2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36334</xdr:rowOff>
    </xdr:from>
    <xdr:to>
      <xdr:col>85</xdr:col>
      <xdr:colOff>127000</xdr:colOff>
      <xdr:row>77</xdr:row>
      <xdr:rowOff>56566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3237984"/>
          <a:ext cx="838200" cy="2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49902</xdr:rowOff>
    </xdr:from>
    <xdr:ext cx="534377"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2908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27026</xdr:rowOff>
    </xdr:from>
    <xdr:to>
      <xdr:col>85</xdr:col>
      <xdr:colOff>177800</xdr:colOff>
      <xdr:row>76</xdr:row>
      <xdr:rowOff>128626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305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56566</xdr:rowOff>
    </xdr:from>
    <xdr:to>
      <xdr:col>81</xdr:col>
      <xdr:colOff>50800</xdr:colOff>
      <xdr:row>77</xdr:row>
      <xdr:rowOff>70983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592300" y="13258216"/>
          <a:ext cx="889000" cy="1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52316</xdr:rowOff>
    </xdr:from>
    <xdr:to>
      <xdr:col>81</xdr:col>
      <xdr:colOff>101600</xdr:colOff>
      <xdr:row>76</xdr:row>
      <xdr:rowOff>153916</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30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170443</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14111" y="128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70983</xdr:rowOff>
    </xdr:from>
    <xdr:to>
      <xdr:col>76</xdr:col>
      <xdr:colOff>114300</xdr:colOff>
      <xdr:row>77</xdr:row>
      <xdr:rowOff>77665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3703300" y="13272633"/>
          <a:ext cx="889000" cy="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66810</xdr:rowOff>
    </xdr:from>
    <xdr:to>
      <xdr:col>76</xdr:col>
      <xdr:colOff>165100</xdr:colOff>
      <xdr:row>76</xdr:row>
      <xdr:rowOff>168410</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13487</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287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77665</xdr:rowOff>
    </xdr:from>
    <xdr:to>
      <xdr:col>71</xdr:col>
      <xdr:colOff>177800</xdr:colOff>
      <xdr:row>77</xdr:row>
      <xdr:rowOff>85956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2814300" y="13279315"/>
          <a:ext cx="889000" cy="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110106</xdr:rowOff>
    </xdr:from>
    <xdr:to>
      <xdr:col>72</xdr:col>
      <xdr:colOff>38100</xdr:colOff>
      <xdr:row>77</xdr:row>
      <xdr:rowOff>40256</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56783</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103332</xdr:rowOff>
    </xdr:from>
    <xdr:to>
      <xdr:col>67</xdr:col>
      <xdr:colOff>101600</xdr:colOff>
      <xdr:row>77</xdr:row>
      <xdr:rowOff>33482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50009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290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156984</xdr:rowOff>
    </xdr:from>
    <xdr:to>
      <xdr:col>85</xdr:col>
      <xdr:colOff>177800</xdr:colOff>
      <xdr:row>77</xdr:row>
      <xdr:rowOff>87134</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318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135411</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316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5766</xdr:rowOff>
    </xdr:from>
    <xdr:to>
      <xdr:col>81</xdr:col>
      <xdr:colOff>101600</xdr:colOff>
      <xdr:row>77</xdr:row>
      <xdr:rowOff>107366</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320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98493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30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20183</xdr:rowOff>
    </xdr:from>
    <xdr:to>
      <xdr:col>76</xdr:col>
      <xdr:colOff>165100</xdr:colOff>
      <xdr:row>77</xdr:row>
      <xdr:rowOff>121783</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322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112910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31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26865</xdr:rowOff>
    </xdr:from>
    <xdr:to>
      <xdr:col>72</xdr:col>
      <xdr:colOff>38100</xdr:colOff>
      <xdr:row>77</xdr:row>
      <xdr:rowOff>128465</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32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119592</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32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35156</xdr:rowOff>
    </xdr:from>
    <xdr:to>
      <xdr:col>67</xdr:col>
      <xdr:colOff>101600</xdr:colOff>
      <xdr:row>77</xdr:row>
      <xdr:rowOff>136756</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323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127883</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32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28532</xdr:rowOff>
    </xdr:from>
    <xdr:to>
      <xdr:col>85</xdr:col>
      <xdr:colOff>126364</xdr:colOff>
      <xdr:row>98</xdr:row>
      <xdr:rowOff>130652</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801932"/>
          <a:ext cx="1269" cy="1130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134479</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693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130652</xdr:rowOff>
    </xdr:from>
    <xdr:to>
      <xdr:col>86</xdr:col>
      <xdr:colOff>25400</xdr:colOff>
      <xdr:row>98</xdr:row>
      <xdr:rowOff>130652</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693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146659</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7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28532</xdr:rowOff>
    </xdr:from>
    <xdr:to>
      <xdr:col>86</xdr:col>
      <xdr:colOff>25400</xdr:colOff>
      <xdr:row>92</xdr:row>
      <xdr:rowOff>28532</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80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86880</xdr:rowOff>
    </xdr:from>
    <xdr:to>
      <xdr:col>85</xdr:col>
      <xdr:colOff>127000</xdr:colOff>
      <xdr:row>97</xdr:row>
      <xdr:rowOff>116827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5481300" y="16717530"/>
          <a:ext cx="8382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46186</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676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67759</xdr:rowOff>
    </xdr:from>
    <xdr:to>
      <xdr:col>85</xdr:col>
      <xdr:colOff>177800</xdr:colOff>
      <xdr:row>97</xdr:row>
      <xdr:rowOff>169359</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69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86880</xdr:rowOff>
    </xdr:from>
    <xdr:to>
      <xdr:col>81</xdr:col>
      <xdr:colOff>50800</xdr:colOff>
      <xdr:row>97</xdr:row>
      <xdr:rowOff>168233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4592300" y="16717530"/>
          <a:ext cx="889000" cy="8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49521</xdr:rowOff>
    </xdr:from>
    <xdr:to>
      <xdr:col>81</xdr:col>
      <xdr:colOff>101600</xdr:colOff>
      <xdr:row>97</xdr:row>
      <xdr:rowOff>151121</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6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142248</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77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168233</xdr:rowOff>
    </xdr:from>
    <xdr:to>
      <xdr:col>76</xdr:col>
      <xdr:colOff>114300</xdr:colOff>
      <xdr:row>98</xdr:row>
      <xdr:rowOff>124050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798883"/>
          <a:ext cx="889000" cy="12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135365</xdr:rowOff>
    </xdr:from>
    <xdr:to>
      <xdr:col>76</xdr:col>
      <xdr:colOff>165100</xdr:colOff>
      <xdr:row>98</xdr:row>
      <xdr:rowOff>65515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6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56642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85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124050</xdr:rowOff>
    </xdr:from>
    <xdr:to>
      <xdr:col>71</xdr:col>
      <xdr:colOff>177800</xdr:colOff>
      <xdr:row>98</xdr:row>
      <xdr:rowOff>124132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2814300" y="16926150"/>
          <a:ext cx="8890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149698</xdr:rowOff>
    </xdr:from>
    <xdr:to>
      <xdr:col>72</xdr:col>
      <xdr:colOff>38100</xdr:colOff>
      <xdr:row>98</xdr:row>
      <xdr:rowOff>79848</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7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96375</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5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110612</xdr:rowOff>
    </xdr:from>
    <xdr:to>
      <xdr:col>67</xdr:col>
      <xdr:colOff>101600</xdr:colOff>
      <xdr:row>98</xdr:row>
      <xdr:rowOff>40762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7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57289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51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66027</xdr:rowOff>
    </xdr:from>
    <xdr:to>
      <xdr:col>85</xdr:col>
      <xdr:colOff>177800</xdr:colOff>
      <xdr:row>97</xdr:row>
      <xdr:rowOff>167627</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69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88904</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54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36080</xdr:rowOff>
    </xdr:from>
    <xdr:to>
      <xdr:col>81</xdr:col>
      <xdr:colOff>101600</xdr:colOff>
      <xdr:row>97</xdr:row>
      <xdr:rowOff>137680</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154207</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44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117433</xdr:rowOff>
    </xdr:from>
    <xdr:to>
      <xdr:col>76</xdr:col>
      <xdr:colOff>165100</xdr:colOff>
      <xdr:row>98</xdr:row>
      <xdr:rowOff>47583</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74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64110</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2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73250</xdr:rowOff>
    </xdr:from>
    <xdr:to>
      <xdr:col>72</xdr:col>
      <xdr:colOff>38100</xdr:colOff>
      <xdr:row>99</xdr:row>
      <xdr:rowOff>3400</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87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165977</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68428" y="1696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73332</xdr:rowOff>
    </xdr:from>
    <xdr:to>
      <xdr:col>67</xdr:col>
      <xdr:colOff>101600</xdr:colOff>
      <xdr:row>99</xdr:row>
      <xdr:rowOff>3482</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87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166059</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79428" y="1696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141453</xdr:rowOff>
    </xdr:from>
    <xdr:to>
      <xdr:col>116</xdr:col>
      <xdr:colOff>62864</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flipV="1">
          <a:off x="22159595" y="5456403"/>
          <a:ext cx="1269" cy="1274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3" name="投資及び出資金最小値テキスト">
          <a:extLst>
            <a:ext uri="{FF2B5EF4-FFF2-40B4-BE49-F238E27FC236}">
              <a16:creationId xmlns:a16="http://schemas.microsoft.com/office/drawing/2014/main" id="{00000000-0008-0000-0600-0000D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88130</xdr:rowOff>
    </xdr:from>
    <xdr:ext cx="534377" cy="259045"/>
    <xdr:sp macro="" textlink="">
      <xdr:nvSpPr>
        <xdr:cNvPr id="725" name="投資及び出資金最大値テキスト">
          <a:extLst>
            <a:ext uri="{FF2B5EF4-FFF2-40B4-BE49-F238E27FC236}">
              <a16:creationId xmlns:a16="http://schemas.microsoft.com/office/drawing/2014/main" id="{00000000-0008-0000-0600-0000D5020000}"/>
            </a:ext>
          </a:extLst>
        </xdr:cNvPr>
        <xdr:cNvSpPr txBox="1"/>
      </xdr:nvSpPr>
      <xdr:spPr>
        <a:xfrm>
          <a:off x="22212300" y="52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141453</xdr:rowOff>
    </xdr:from>
    <xdr:to>
      <xdr:col>116</xdr:col>
      <xdr:colOff>152400</xdr:colOff>
      <xdr:row>31</xdr:row>
      <xdr:rowOff>141453</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545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59123</xdr:rowOff>
    </xdr:from>
    <xdr:ext cx="469744" cy="259045"/>
    <xdr:sp macro="" textlink="">
      <xdr:nvSpPr>
        <xdr:cNvPr id="728" name="投資及び出資金平均値テキスト">
          <a:extLst>
            <a:ext uri="{FF2B5EF4-FFF2-40B4-BE49-F238E27FC236}">
              <a16:creationId xmlns:a16="http://schemas.microsoft.com/office/drawing/2014/main" id="{00000000-0008-0000-0600-0000D8020000}"/>
            </a:ext>
          </a:extLst>
        </xdr:cNvPr>
        <xdr:cNvSpPr txBox="1"/>
      </xdr:nvSpPr>
      <xdr:spPr>
        <a:xfrm>
          <a:off x="22212300" y="6402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36246</xdr:rowOff>
    </xdr:from>
    <xdr:to>
      <xdr:col>116</xdr:col>
      <xdr:colOff>114300</xdr:colOff>
      <xdr:row>38</xdr:row>
      <xdr:rowOff>137846</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2110700" y="65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16814</xdr:rowOff>
    </xdr:from>
    <xdr:to>
      <xdr:col>112</xdr:col>
      <xdr:colOff>38100</xdr:colOff>
      <xdr:row>38</xdr:row>
      <xdr:rowOff>118414</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1272500" y="653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134942</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088428" y="63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39421</xdr:rowOff>
    </xdr:from>
    <xdr:to>
      <xdr:col>107</xdr:col>
      <xdr:colOff>50800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9545300" y="6725971"/>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xdr:rowOff>
    </xdr:from>
    <xdr:to>
      <xdr:col>107</xdr:col>
      <xdr:colOff>101600</xdr:colOff>
      <xdr:row>38</xdr:row>
      <xdr:rowOff>102870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0383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119397</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0199428" y="629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39421</xdr:rowOff>
    </xdr:from>
    <xdr:to>
      <xdr:col>102</xdr:col>
      <xdr:colOff>114300</xdr:colOff>
      <xdr:row>39</xdr:row>
      <xdr:rowOff>43993</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18656300" y="672597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84861</xdr:rowOff>
    </xdr:from>
    <xdr:to>
      <xdr:col>102</xdr:col>
      <xdr:colOff>165100</xdr:colOff>
      <xdr:row>39</xdr:row>
      <xdr:rowOff>15011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9494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31538</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10428" y="63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74422</xdr:rowOff>
    </xdr:from>
    <xdr:to>
      <xdr:col>98</xdr:col>
      <xdr:colOff>38100</xdr:colOff>
      <xdr:row>39</xdr:row>
      <xdr:rowOff>4572</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8605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21099</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421428" y="636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7" name="投資及び出資金該当値テキスト">
          <a:extLst>
            <a:ext uri="{FF2B5EF4-FFF2-40B4-BE49-F238E27FC236}">
              <a16:creationId xmlns:a16="http://schemas.microsoft.com/office/drawing/2014/main" id="{00000000-0008-0000-0600-0000EB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160071</xdr:rowOff>
    </xdr:from>
    <xdr:to>
      <xdr:col>102</xdr:col>
      <xdr:colOff>165100</xdr:colOff>
      <xdr:row>39</xdr:row>
      <xdr:rowOff>90221</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9494500" y="667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81348</xdr:rowOff>
    </xdr:from>
    <xdr:ext cx="313932"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88333" y="6767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164643</xdr:rowOff>
    </xdr:from>
    <xdr:to>
      <xdr:col>98</xdr:col>
      <xdr:colOff>38100</xdr:colOff>
      <xdr:row>39</xdr:row>
      <xdr:rowOff>94793</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8605500" y="66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85920</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531650" y="67724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121183</xdr:rowOff>
    </xdr:from>
    <xdr:to>
      <xdr:col>116</xdr:col>
      <xdr:colOff>62864</xdr:colOff>
      <xdr:row>58</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865133"/>
          <a:ext cx="1269" cy="1218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67860</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64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121183</xdr:rowOff>
    </xdr:from>
    <xdr:to>
      <xdr:col>116</xdr:col>
      <xdr:colOff>152400</xdr:colOff>
      <xdr:row>51</xdr:row>
      <xdr:rowOff>121183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86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136568</xdr:rowOff>
    </xdr:from>
    <xdr:to>
      <xdr:col>116</xdr:col>
      <xdr:colOff>63500</xdr:colOff>
      <xdr:row>58</xdr:row>
      <xdr:rowOff>136591</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1323300" y="10080668"/>
          <a:ext cx="8382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46100</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18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23223</xdr:rowOff>
    </xdr:from>
    <xdr:to>
      <xdr:col>116</xdr:col>
      <xdr:colOff>114300</xdr:colOff>
      <xdr:row>58</xdr:row>
      <xdr:rowOff>124823</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996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136591</xdr:rowOff>
    </xdr:from>
    <xdr:to>
      <xdr:col>111</xdr:col>
      <xdr:colOff>177800</xdr:colOff>
      <xdr:row>58</xdr:row>
      <xdr:rowOff>136637</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0434300" y="10080691"/>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23337</xdr:rowOff>
    </xdr:from>
    <xdr:to>
      <xdr:col>112</xdr:col>
      <xdr:colOff>38100</xdr:colOff>
      <xdr:row>58</xdr:row>
      <xdr:rowOff>124937</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6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141464</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974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136637</xdr:rowOff>
    </xdr:from>
    <xdr:to>
      <xdr:col>107</xdr:col>
      <xdr:colOff>50800</xdr:colOff>
      <xdr:row>58</xdr:row>
      <xdr:rowOff>136682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19545300" y="10080737"/>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24892</xdr:rowOff>
    </xdr:from>
    <xdr:to>
      <xdr:col>107</xdr:col>
      <xdr:colOff>101600</xdr:colOff>
      <xdr:row>58</xdr:row>
      <xdr:rowOff>126492</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6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143019</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974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136682</xdr:rowOff>
    </xdr:from>
    <xdr:to>
      <xdr:col>102</xdr:col>
      <xdr:colOff>114300</xdr:colOff>
      <xdr:row>58</xdr:row>
      <xdr:rowOff>136728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8656300" y="10080782"/>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49352</xdr:rowOff>
    </xdr:from>
    <xdr:to>
      <xdr:col>102</xdr:col>
      <xdr:colOff>165100</xdr:colOff>
      <xdr:row>58</xdr:row>
      <xdr:rowOff>150952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999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167479</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9768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37625</xdr:rowOff>
    </xdr:from>
    <xdr:to>
      <xdr:col>98</xdr:col>
      <xdr:colOff>38100</xdr:colOff>
      <xdr:row>58</xdr:row>
      <xdr:rowOff>139225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998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155752</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975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85768</xdr:rowOff>
    </xdr:from>
    <xdr:to>
      <xdr:col>116</xdr:col>
      <xdr:colOff>114300</xdr:colOff>
      <xdr:row>59</xdr:row>
      <xdr:rowOff>15918</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02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1650</xdr:rowOff>
    </xdr:from>
    <xdr:ext cx="378565"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9945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85791</xdr:rowOff>
    </xdr:from>
    <xdr:to>
      <xdr:col>112</xdr:col>
      <xdr:colOff>38100</xdr:colOff>
      <xdr:row>59</xdr:row>
      <xdr:rowOff>15941</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02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7068</xdr:rowOff>
    </xdr:from>
    <xdr:ext cx="378565"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4017" y="10122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85837</xdr:rowOff>
    </xdr:from>
    <xdr:to>
      <xdr:col>107</xdr:col>
      <xdr:colOff>101600</xdr:colOff>
      <xdr:row>59</xdr:row>
      <xdr:rowOff>15987</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0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7114</xdr:rowOff>
    </xdr:from>
    <xdr:ext cx="378565"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5017" y="10122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85882</xdr:rowOff>
    </xdr:from>
    <xdr:to>
      <xdr:col>102</xdr:col>
      <xdr:colOff>165100</xdr:colOff>
      <xdr:row>59</xdr:row>
      <xdr:rowOff>16032</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1002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7159</xdr:rowOff>
    </xdr:from>
    <xdr:ext cx="378565"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6017" y="10122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85928</xdr:rowOff>
    </xdr:from>
    <xdr:to>
      <xdr:col>98</xdr:col>
      <xdr:colOff>38100</xdr:colOff>
      <xdr:row>59</xdr:row>
      <xdr:rowOff>16078</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1003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7205</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7017" y="1012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41293</xdr:rowOff>
    </xdr:from>
    <xdr:to>
      <xdr:col>116</xdr:col>
      <xdr:colOff>62864</xdr:colOff>
      <xdr:row>79</xdr:row>
      <xdr:rowOff>73799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214243"/>
          <a:ext cx="1269" cy="140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77626</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2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73799</xdr:rowOff>
    </xdr:from>
    <xdr:to>
      <xdr:col>116</xdr:col>
      <xdr:colOff>152400</xdr:colOff>
      <xdr:row>79</xdr:row>
      <xdr:rowOff>73799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159420</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98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41293</xdr:rowOff>
    </xdr:from>
    <xdr:to>
      <xdr:col>116</xdr:col>
      <xdr:colOff>152400</xdr:colOff>
      <xdr:row>71</xdr:row>
      <xdr:rowOff>41293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21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22755</xdr:rowOff>
    </xdr:from>
    <xdr:to>
      <xdr:col>116</xdr:col>
      <xdr:colOff>63500</xdr:colOff>
      <xdr:row>77</xdr:row>
      <xdr:rowOff>25487</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323300" y="13224405"/>
          <a:ext cx="838200" cy="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92237</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779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69360</xdr:rowOff>
    </xdr:from>
    <xdr:to>
      <xdr:col>116</xdr:col>
      <xdr:colOff>114300</xdr:colOff>
      <xdr:row>75</xdr:row>
      <xdr:rowOff>170960</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25487</xdr:rowOff>
    </xdr:from>
    <xdr:to>
      <xdr:col>111</xdr:col>
      <xdr:colOff>177800</xdr:colOff>
      <xdr:row>77</xdr:row>
      <xdr:rowOff>39987</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3227137"/>
          <a:ext cx="889000" cy="1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76381</xdr:rowOff>
    </xdr:from>
    <xdr:to>
      <xdr:col>112</xdr:col>
      <xdr:colOff>38100</xdr:colOff>
      <xdr:row>76</xdr:row>
      <xdr:rowOff>6531</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23058</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27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101002</xdr:rowOff>
    </xdr:from>
    <xdr:to>
      <xdr:col>107</xdr:col>
      <xdr:colOff>50800</xdr:colOff>
      <xdr:row>77</xdr:row>
      <xdr:rowOff>39987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9545300" y="13131202"/>
          <a:ext cx="889000" cy="11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73910</xdr:rowOff>
    </xdr:from>
    <xdr:to>
      <xdr:col>107</xdr:col>
      <xdr:colOff>101600</xdr:colOff>
      <xdr:row>76</xdr:row>
      <xdr:rowOff>4060</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20587</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101002</xdr:rowOff>
    </xdr:from>
    <xdr:to>
      <xdr:col>102</xdr:col>
      <xdr:colOff>114300</xdr:colOff>
      <xdr:row>76</xdr:row>
      <xdr:rowOff>128760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313120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69306</xdr:rowOff>
    </xdr:from>
    <xdr:to>
      <xdr:col>102</xdr:col>
      <xdr:colOff>165100</xdr:colOff>
      <xdr:row>75</xdr:row>
      <xdr:rowOff>170906</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2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15983</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270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104902</xdr:rowOff>
    </xdr:from>
    <xdr:to>
      <xdr:col>98</xdr:col>
      <xdr:colOff>38100</xdr:colOff>
      <xdr:row>76</xdr:row>
      <xdr:rowOff>35052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6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51579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273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143405</xdr:rowOff>
    </xdr:from>
    <xdr:to>
      <xdr:col>116</xdr:col>
      <xdr:colOff>114300</xdr:colOff>
      <xdr:row>77</xdr:row>
      <xdr:rowOff>73555</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317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121832</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315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146137</xdr:rowOff>
    </xdr:from>
    <xdr:to>
      <xdr:col>112</xdr:col>
      <xdr:colOff>38100</xdr:colOff>
      <xdr:row>77</xdr:row>
      <xdr:rowOff>76287</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317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67414</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26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160637</xdr:rowOff>
    </xdr:from>
    <xdr:to>
      <xdr:col>107</xdr:col>
      <xdr:colOff>101600</xdr:colOff>
      <xdr:row>77</xdr:row>
      <xdr:rowOff>90787</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319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81914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28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50202</xdr:rowOff>
    </xdr:from>
    <xdr:to>
      <xdr:col>102</xdr:col>
      <xdr:colOff>165100</xdr:colOff>
      <xdr:row>76</xdr:row>
      <xdr:rowOff>151802</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308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142929</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17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77960</xdr:rowOff>
    </xdr:from>
    <xdr:to>
      <xdr:col>98</xdr:col>
      <xdr:colOff>38100</xdr:colOff>
      <xdr:row>77</xdr:row>
      <xdr:rowOff>8110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310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170687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20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期末</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手当等の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により、昨年度と比較して住民一人当たり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いるが、調査の際の階級の変動により、職員数が類似団体と比較して少ないことから、類似団体平均を下回って推移していると考えられる。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扶助費は、子育て世帯臨時特別給付金及び住民税非課税世帯等臨時特別給付金事業等の実施</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完了</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により、昨年度と比較して住民一人当たり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14,399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円と大きく</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ゴミ処理事業等に係る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一部事務組合への負担金が減少したことにより、昨年度と比較して住民一人当たり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13,258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円と大幅に減少している。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公債費は、類似団体平均を下回って推移しているが、昨年度と比較して住民一人当た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2,655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円伸びており、今後も臨時財政対策債等の既往債の元金償還開始等により、公債費の増加が見込まれるため、起債事業の抑制に努める必要がある。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積立金は、事業中止・縮小に伴う余剰金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額が減少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したこと等により、昨年度と比較して住民一人当たり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6,550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14,605
14,129
66.61
7,086,266
6,754,740
327,262
4,581,002
7,364,235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101219</xdr:rowOff>
    </xdr:from>
    <xdr:to>
      <xdr:col>24</xdr:col>
      <xdr:colOff>62865</xdr:colOff>
      <xdr:row>38</xdr:row>
      <xdr:rowOff>162560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16169"/>
          <a:ext cx="1270" cy="126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166387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162560</xdr:rowOff>
    </xdr:from>
    <xdr:to>
      <xdr:col>24</xdr:col>
      <xdr:colOff>152400</xdr:colOff>
      <xdr:row>38</xdr:row>
      <xdr:rowOff>162560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47896</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101219</xdr:rowOff>
    </xdr:from>
    <xdr:to>
      <xdr:col>24</xdr:col>
      <xdr:colOff>152400</xdr:colOff>
      <xdr:row>31</xdr:row>
      <xdr:rowOff>101219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1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98742</xdr:rowOff>
    </xdr:from>
    <xdr:to>
      <xdr:col>24</xdr:col>
      <xdr:colOff>63500</xdr:colOff>
      <xdr:row>36</xdr:row>
      <xdr:rowOff>123317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70942"/>
          <a:ext cx="838200" cy="2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167593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96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144716</xdr:rowOff>
    </xdr:from>
    <xdr:to>
      <xdr:col>24</xdr:col>
      <xdr:colOff>114300</xdr:colOff>
      <xdr:row>36</xdr:row>
      <xdr:rowOff>74866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77216</xdr:rowOff>
    </xdr:from>
    <xdr:to>
      <xdr:col>19</xdr:col>
      <xdr:colOff>177800</xdr:colOff>
      <xdr:row>36</xdr:row>
      <xdr:rowOff>98742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49416"/>
          <a:ext cx="889000" cy="2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12509</xdr:rowOff>
    </xdr:from>
    <xdr:to>
      <xdr:col>20</xdr:col>
      <xdr:colOff>38100</xdr:colOff>
      <xdr:row>36</xdr:row>
      <xdr:rowOff>114109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130636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77216</xdr:rowOff>
    </xdr:from>
    <xdr:to>
      <xdr:col>15</xdr:col>
      <xdr:colOff>50800</xdr:colOff>
      <xdr:row>36</xdr:row>
      <xdr:rowOff>113602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49416"/>
          <a:ext cx="889000" cy="3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12128</xdr:rowOff>
    </xdr:from>
    <xdr:to>
      <xdr:col>15</xdr:col>
      <xdr:colOff>101600</xdr:colOff>
      <xdr:row>36</xdr:row>
      <xdr:rowOff>113728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130255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144653</xdr:rowOff>
    </xdr:from>
    <xdr:to>
      <xdr:col>10</xdr:col>
      <xdr:colOff>114300</xdr:colOff>
      <xdr:row>36</xdr:row>
      <xdr:rowOff>113602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45403"/>
          <a:ext cx="889000" cy="14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162242</xdr:rowOff>
    </xdr:from>
    <xdr:to>
      <xdr:col>10</xdr:col>
      <xdr:colOff>165100</xdr:colOff>
      <xdr:row>37</xdr:row>
      <xdr:rowOff>92392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3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83519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427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12509</xdr:rowOff>
    </xdr:from>
    <xdr:to>
      <xdr:col>6</xdr:col>
      <xdr:colOff>38100</xdr:colOff>
      <xdr:row>37</xdr:row>
      <xdr:rowOff>114109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105236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448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72517</xdr:rowOff>
    </xdr:from>
    <xdr:to>
      <xdr:col>24</xdr:col>
      <xdr:colOff>114300</xdr:colOff>
      <xdr:row>37</xdr:row>
      <xdr:rowOff>2667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4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50944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2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47942</xdr:rowOff>
    </xdr:from>
    <xdr:to>
      <xdr:col>20</xdr:col>
      <xdr:colOff>38100</xdr:colOff>
      <xdr:row>36</xdr:row>
      <xdr:rowOff>149542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2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140669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1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26416</xdr:rowOff>
    </xdr:from>
    <xdr:to>
      <xdr:col>15</xdr:col>
      <xdr:colOff>101600</xdr:colOff>
      <xdr:row>36</xdr:row>
      <xdr:rowOff>128016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9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119143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62802</xdr:rowOff>
    </xdr:from>
    <xdr:to>
      <xdr:col>10</xdr:col>
      <xdr:colOff>165100</xdr:colOff>
      <xdr:row>36</xdr:row>
      <xdr:rowOff>164402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3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9479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01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93853</xdr:rowOff>
    </xdr:from>
    <xdr:to>
      <xdr:col>6</xdr:col>
      <xdr:colOff>38100</xdr:colOff>
      <xdr:row>36</xdr:row>
      <xdr:rowOff>24003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9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40530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6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25452</xdr:rowOff>
    </xdr:from>
    <xdr:to>
      <xdr:col>24</xdr:col>
      <xdr:colOff>62865</xdr:colOff>
      <xdr:row>58</xdr:row>
      <xdr:rowOff>93249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7952"/>
          <a:ext cx="1270" cy="1439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97076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4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93249</xdr:rowOff>
    </xdr:from>
    <xdr:to>
      <xdr:col>24</xdr:col>
      <xdr:colOff>152400</xdr:colOff>
      <xdr:row>58</xdr:row>
      <xdr:rowOff>93249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37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143579</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7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25452</xdr:rowOff>
    </xdr:from>
    <xdr:to>
      <xdr:col>24</xdr:col>
      <xdr:colOff>152400</xdr:colOff>
      <xdr:row>50</xdr:row>
      <xdr:rowOff>25452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126673</xdr:rowOff>
    </xdr:from>
    <xdr:to>
      <xdr:col>24</xdr:col>
      <xdr:colOff>63500</xdr:colOff>
      <xdr:row>57</xdr:row>
      <xdr:rowOff>140079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89932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129141</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58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106264</xdr:rowOff>
    </xdr:from>
    <xdr:to>
      <xdr:col>24</xdr:col>
      <xdr:colOff>114300</xdr:colOff>
      <xdr:row>57</xdr:row>
      <xdr:rowOff>36414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0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322</xdr:rowOff>
    </xdr:from>
    <xdr:to>
      <xdr:col>19</xdr:col>
      <xdr:colOff>177800</xdr:colOff>
      <xdr:row>57</xdr:row>
      <xdr:rowOff>126673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601522"/>
          <a:ext cx="889000" cy="29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100807</xdr:rowOff>
    </xdr:from>
    <xdr:to>
      <xdr:col>20</xdr:col>
      <xdr:colOff>38100</xdr:colOff>
      <xdr:row>57</xdr:row>
      <xdr:rowOff>30957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0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47484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77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322</xdr:rowOff>
    </xdr:from>
    <xdr:to>
      <xdr:col>15</xdr:col>
      <xdr:colOff>50800</xdr:colOff>
      <xdr:row>58</xdr:row>
      <xdr:rowOff>94823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601522"/>
          <a:ext cx="889000" cy="43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155400</xdr:rowOff>
    </xdr:from>
    <xdr:to>
      <xdr:col>15</xdr:col>
      <xdr:colOff>101600</xdr:colOff>
      <xdr:row>55</xdr:row>
      <xdr:rowOff>85550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4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102077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18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94823</xdr:rowOff>
    </xdr:from>
    <xdr:to>
      <xdr:col>10</xdr:col>
      <xdr:colOff>114300</xdr:colOff>
      <xdr:row>58</xdr:row>
      <xdr:rowOff>116716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38923"/>
          <a:ext cx="889000" cy="2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77444</xdr:rowOff>
    </xdr:from>
    <xdr:to>
      <xdr:col>10</xdr:col>
      <xdr:colOff>165100</xdr:colOff>
      <xdr:row>58</xdr:row>
      <xdr:rowOff>7594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5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24121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6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34549</xdr:rowOff>
    </xdr:from>
    <xdr:to>
      <xdr:col>6</xdr:col>
      <xdr:colOff>38100</xdr:colOff>
      <xdr:row>57</xdr:row>
      <xdr:rowOff>136149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0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152676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58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89279</xdr:rowOff>
    </xdr:from>
    <xdr:to>
      <xdr:col>24</xdr:col>
      <xdr:colOff>114300</xdr:colOff>
      <xdr:row>58</xdr:row>
      <xdr:rowOff>19429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6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4206</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7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75873</xdr:rowOff>
    </xdr:from>
    <xdr:to>
      <xdr:col>20</xdr:col>
      <xdr:colOff>38100</xdr:colOff>
      <xdr:row>58</xdr:row>
      <xdr:rowOff>6023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4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168600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94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120972</xdr:rowOff>
    </xdr:from>
    <xdr:to>
      <xdr:col>15</xdr:col>
      <xdr:colOff>101600</xdr:colOff>
      <xdr:row>56</xdr:row>
      <xdr:rowOff>51122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55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42249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43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44023</xdr:rowOff>
    </xdr:from>
    <xdr:to>
      <xdr:col>10</xdr:col>
      <xdr:colOff>165100</xdr:colOff>
      <xdr:row>58</xdr:row>
      <xdr:rowOff>145623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8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136750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8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65916</xdr:rowOff>
    </xdr:from>
    <xdr:to>
      <xdr:col>6</xdr:col>
      <xdr:colOff>38100</xdr:colOff>
      <xdr:row>58</xdr:row>
      <xdr:rowOff>167516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1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158643</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0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14330</xdr:rowOff>
    </xdr:from>
    <xdr:to>
      <xdr:col>24</xdr:col>
      <xdr:colOff>62865</xdr:colOff>
      <xdr:row>77</xdr:row>
      <xdr:rowOff>43368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7280"/>
          <a:ext cx="1270" cy="1057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47195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43368</xdr:rowOff>
    </xdr:from>
    <xdr:to>
      <xdr:col>24</xdr:col>
      <xdr:colOff>152400</xdr:colOff>
      <xdr:row>77</xdr:row>
      <xdr:rowOff>43368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132457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2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311,937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14330</xdr:rowOff>
    </xdr:from>
    <xdr:to>
      <xdr:col>24</xdr:col>
      <xdr:colOff>152400</xdr:colOff>
      <xdr:row>71</xdr:row>
      <xdr:rowOff>14330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162257</xdr:rowOff>
    </xdr:from>
    <xdr:to>
      <xdr:col>24</xdr:col>
      <xdr:colOff>63500</xdr:colOff>
      <xdr:row>77</xdr:row>
      <xdr:rowOff>28434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192457"/>
          <a:ext cx="838200" cy="3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27887</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151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5010</xdr:rowOff>
    </xdr:from>
    <xdr:to>
      <xdr:col>24</xdr:col>
      <xdr:colOff>114300</xdr:colOff>
      <xdr:row>75</xdr:row>
      <xdr:rowOff>106610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162257</xdr:rowOff>
    </xdr:from>
    <xdr:to>
      <xdr:col>19</xdr:col>
      <xdr:colOff>177800</xdr:colOff>
      <xdr:row>77</xdr:row>
      <xdr:rowOff>90849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192457"/>
          <a:ext cx="889000" cy="100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139061</xdr:rowOff>
    </xdr:from>
    <xdr:to>
      <xdr:col>20</xdr:col>
      <xdr:colOff>38100</xdr:colOff>
      <xdr:row>75</xdr:row>
      <xdr:rowOff>69211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2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85738</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01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90849</xdr:rowOff>
    </xdr:from>
    <xdr:to>
      <xdr:col>15</xdr:col>
      <xdr:colOff>50800</xdr:colOff>
      <xdr:row>77</xdr:row>
      <xdr:rowOff>146489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92499"/>
          <a:ext cx="889000" cy="5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114120</xdr:rowOff>
    </xdr:from>
    <xdr:to>
      <xdr:col>15</xdr:col>
      <xdr:colOff>101600</xdr:colOff>
      <xdr:row>76</xdr:row>
      <xdr:rowOff>44270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60797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4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146489</xdr:rowOff>
    </xdr:from>
    <xdr:to>
      <xdr:col>10</xdr:col>
      <xdr:colOff>114300</xdr:colOff>
      <xdr:row>77</xdr:row>
      <xdr:rowOff>170258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48139"/>
          <a:ext cx="889000" cy="2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35254</xdr:rowOff>
    </xdr:from>
    <xdr:to>
      <xdr:col>10</xdr:col>
      <xdr:colOff>165100</xdr:colOff>
      <xdr:row>76</xdr:row>
      <xdr:rowOff>136854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6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153381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4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66937</xdr:rowOff>
    </xdr:from>
    <xdr:to>
      <xdr:col>6</xdr:col>
      <xdr:colOff>38100</xdr:colOff>
      <xdr:row>76</xdr:row>
      <xdr:rowOff>168537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9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13614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72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149084</xdr:rowOff>
    </xdr:from>
    <xdr:to>
      <xdr:col>24</xdr:col>
      <xdr:colOff>114300</xdr:colOff>
      <xdr:row>77</xdr:row>
      <xdr:rowOff>79234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7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64011</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9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111457</xdr:rowOff>
    </xdr:from>
    <xdr:to>
      <xdr:col>20</xdr:col>
      <xdr:colOff>38100</xdr:colOff>
      <xdr:row>77</xdr:row>
      <xdr:rowOff>41607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4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32734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3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40049</xdr:rowOff>
    </xdr:from>
    <xdr:to>
      <xdr:col>15</xdr:col>
      <xdr:colOff>101600</xdr:colOff>
      <xdr:row>77</xdr:row>
      <xdr:rowOff>141649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4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132776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34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95689</xdr:rowOff>
    </xdr:from>
    <xdr:to>
      <xdr:col>10</xdr:col>
      <xdr:colOff>165100</xdr:colOff>
      <xdr:row>78</xdr:row>
      <xdr:rowOff>25839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9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16966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9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119458</xdr:rowOff>
    </xdr:from>
    <xdr:to>
      <xdr:col>6</xdr:col>
      <xdr:colOff>38100</xdr:colOff>
      <xdr:row>78</xdr:row>
      <xdr:rowOff>49608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2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40735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1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22278</xdr:rowOff>
    </xdr:from>
    <xdr:to>
      <xdr:col>24</xdr:col>
      <xdr:colOff>62865</xdr:colOff>
      <xdr:row>98</xdr:row>
      <xdr:rowOff>212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624228"/>
          <a:ext cx="1270" cy="1178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4039</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0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212</xdr:rowOff>
    </xdr:from>
    <xdr:to>
      <xdr:col>24</xdr:col>
      <xdr:colOff>152400</xdr:colOff>
      <xdr:row>98</xdr:row>
      <xdr:rowOff>212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140405</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9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22278</xdr:rowOff>
    </xdr:from>
    <xdr:to>
      <xdr:col>24</xdr:col>
      <xdr:colOff>152400</xdr:colOff>
      <xdr:row>91</xdr:row>
      <xdr:rowOff>22278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62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137762</xdr:rowOff>
    </xdr:from>
    <xdr:to>
      <xdr:col>24</xdr:col>
      <xdr:colOff>63500</xdr:colOff>
      <xdr:row>97</xdr:row>
      <xdr:rowOff>73754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596962"/>
          <a:ext cx="8382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138340</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26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115463</xdr:rowOff>
    </xdr:from>
    <xdr:to>
      <xdr:col>24</xdr:col>
      <xdr:colOff>114300</xdr:colOff>
      <xdr:row>97</xdr:row>
      <xdr:rowOff>45613</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137762</xdr:rowOff>
    </xdr:from>
    <xdr:to>
      <xdr:col>19</xdr:col>
      <xdr:colOff>177800</xdr:colOff>
      <xdr:row>96</xdr:row>
      <xdr:rowOff>170790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596962"/>
          <a:ext cx="889000" cy="3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121041</xdr:rowOff>
    </xdr:from>
    <xdr:to>
      <xdr:col>20</xdr:col>
      <xdr:colOff>38100</xdr:colOff>
      <xdr:row>97</xdr:row>
      <xdr:rowOff>51191</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42318</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67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170790</xdr:rowOff>
    </xdr:from>
    <xdr:to>
      <xdr:col>15</xdr:col>
      <xdr:colOff>50800</xdr:colOff>
      <xdr:row>97</xdr:row>
      <xdr:rowOff>99115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629990"/>
          <a:ext cx="889000" cy="9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153064</xdr:rowOff>
    </xdr:from>
    <xdr:to>
      <xdr:col>15</xdr:col>
      <xdr:colOff>101600</xdr:colOff>
      <xdr:row>97</xdr:row>
      <xdr:rowOff>83214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61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74341</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70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99115</xdr:rowOff>
    </xdr:from>
    <xdr:to>
      <xdr:col>10</xdr:col>
      <xdr:colOff>114300</xdr:colOff>
      <xdr:row>97</xdr:row>
      <xdr:rowOff>153535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729765"/>
          <a:ext cx="889000" cy="5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39784</xdr:rowOff>
    </xdr:from>
    <xdr:to>
      <xdr:col>10</xdr:col>
      <xdr:colOff>165100</xdr:colOff>
      <xdr:row>97</xdr:row>
      <xdr:rowOff>141384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70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157911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44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38170</xdr:rowOff>
    </xdr:from>
    <xdr:to>
      <xdr:col>6</xdr:col>
      <xdr:colOff>38100</xdr:colOff>
      <xdr:row>97</xdr:row>
      <xdr:rowOff>139770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6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156297</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4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22954</xdr:rowOff>
    </xdr:from>
    <xdr:to>
      <xdr:col>24</xdr:col>
      <xdr:colOff>114300</xdr:colOff>
      <xdr:row>97</xdr:row>
      <xdr:rowOff>124554</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65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109331</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56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86962</xdr:rowOff>
    </xdr:from>
    <xdr:to>
      <xdr:col>20</xdr:col>
      <xdr:colOff>38100</xdr:colOff>
      <xdr:row>97</xdr:row>
      <xdr:rowOff>17112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54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33639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32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119990</xdr:rowOff>
    </xdr:from>
    <xdr:to>
      <xdr:col>15</xdr:col>
      <xdr:colOff>101600</xdr:colOff>
      <xdr:row>97</xdr:row>
      <xdr:rowOff>50140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57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66667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35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48315</xdr:rowOff>
    </xdr:from>
    <xdr:to>
      <xdr:col>10</xdr:col>
      <xdr:colOff>165100</xdr:colOff>
      <xdr:row>97</xdr:row>
      <xdr:rowOff>149915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67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141042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77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102735</xdr:rowOff>
    </xdr:from>
    <xdr:to>
      <xdr:col>6</xdr:col>
      <xdr:colOff>38100</xdr:colOff>
      <xdr:row>98</xdr:row>
      <xdr:rowOff>32885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73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24012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82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76345</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19845"/>
          <a:ext cx="1270" cy="156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23022</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9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76345</xdr:rowOff>
    </xdr:from>
    <xdr:to>
      <xdr:col>55</xdr:col>
      <xdr:colOff>88900</xdr:colOff>
      <xdr:row>30</xdr:row>
      <xdr:rowOff>76345</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1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54300</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979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31424</xdr:rowOff>
    </xdr:from>
    <xdr:to>
      <xdr:col>55</xdr:col>
      <xdr:colOff>50800</xdr:colOff>
      <xdr:row>38</xdr:row>
      <xdr:rowOff>133024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149969</xdr:rowOff>
    </xdr:from>
    <xdr:to>
      <xdr:col>50</xdr:col>
      <xdr:colOff>165100</xdr:colOff>
      <xdr:row>38</xdr:row>
      <xdr:rowOff>80119</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96646</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49058</xdr:rowOff>
    </xdr:from>
    <xdr:to>
      <xdr:col>46</xdr:col>
      <xdr:colOff>38100</xdr:colOff>
      <xdr:row>38</xdr:row>
      <xdr:rowOff>150658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167185</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59835</xdr:rowOff>
    </xdr:from>
    <xdr:to>
      <xdr:col>41</xdr:col>
      <xdr:colOff>101600</xdr:colOff>
      <xdr:row>38</xdr:row>
      <xdr:rowOff>161435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6512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350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67673</xdr:rowOff>
    </xdr:from>
    <xdr:to>
      <xdr:col>36</xdr:col>
      <xdr:colOff>165100</xdr:colOff>
      <xdr:row>38</xdr:row>
      <xdr:rowOff>169273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58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14350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358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37965</xdr:rowOff>
    </xdr:from>
    <xdr:to>
      <xdr:col>54</xdr:col>
      <xdr:colOff>189865</xdr:colOff>
      <xdr:row>59</xdr:row>
      <xdr:rowOff>31450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81915"/>
          <a:ext cx="1270" cy="136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35277</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5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31450</xdr:rowOff>
    </xdr:from>
    <xdr:to>
      <xdr:col>55</xdr:col>
      <xdr:colOff>88900</xdr:colOff>
      <xdr:row>59</xdr:row>
      <xdr:rowOff>31450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4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156092</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5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37965</xdr:rowOff>
    </xdr:from>
    <xdr:to>
      <xdr:col>55</xdr:col>
      <xdr:colOff>88900</xdr:colOff>
      <xdr:row>51</xdr:row>
      <xdr:rowOff>37965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8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87694</xdr:rowOff>
    </xdr:from>
    <xdr:to>
      <xdr:col>55</xdr:col>
      <xdr:colOff>0</xdr:colOff>
      <xdr:row>58</xdr:row>
      <xdr:rowOff>132614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10031794"/>
          <a:ext cx="838200" cy="4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121051</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22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98174</xdr:rowOff>
    </xdr:from>
    <xdr:to>
      <xdr:col>55</xdr:col>
      <xdr:colOff>50800</xdr:colOff>
      <xdr:row>58</xdr:row>
      <xdr:rowOff>28324</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77270</xdr:rowOff>
    </xdr:from>
    <xdr:to>
      <xdr:col>50</xdr:col>
      <xdr:colOff>114300</xdr:colOff>
      <xdr:row>58</xdr:row>
      <xdr:rowOff>132614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10021370"/>
          <a:ext cx="889000" cy="5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106144</xdr:rowOff>
    </xdr:from>
    <xdr:to>
      <xdr:col>50</xdr:col>
      <xdr:colOff>165100</xdr:colOff>
      <xdr:row>58</xdr:row>
      <xdr:rowOff>36294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52821</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77270</xdr:rowOff>
    </xdr:from>
    <xdr:to>
      <xdr:col>45</xdr:col>
      <xdr:colOff>177800</xdr:colOff>
      <xdr:row>58</xdr:row>
      <xdr:rowOff>99489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10021370"/>
          <a:ext cx="889000" cy="2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84076</xdr:rowOff>
    </xdr:from>
    <xdr:to>
      <xdr:col>46</xdr:col>
      <xdr:colOff>38100</xdr:colOff>
      <xdr:row>58</xdr:row>
      <xdr:rowOff>14226</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30753</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170469</xdr:rowOff>
    </xdr:from>
    <xdr:to>
      <xdr:col>41</xdr:col>
      <xdr:colOff>50800</xdr:colOff>
      <xdr:row>58</xdr:row>
      <xdr:rowOff>99489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943119"/>
          <a:ext cx="889000" cy="10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149082</xdr:rowOff>
    </xdr:from>
    <xdr:to>
      <xdr:col>41</xdr:col>
      <xdr:colOff>101600</xdr:colOff>
      <xdr:row>58</xdr:row>
      <xdr:rowOff>79232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92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95759</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69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165397</xdr:rowOff>
    </xdr:from>
    <xdr:to>
      <xdr:col>36</xdr:col>
      <xdr:colOff>165100</xdr:colOff>
      <xdr:row>58</xdr:row>
      <xdr:rowOff>95547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93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86674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1003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36894</xdr:rowOff>
    </xdr:from>
    <xdr:to>
      <xdr:col>55</xdr:col>
      <xdr:colOff>50800</xdr:colOff>
      <xdr:row>58</xdr:row>
      <xdr:rowOff>138494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8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123271</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9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81814</xdr:rowOff>
    </xdr:from>
    <xdr:to>
      <xdr:col>50</xdr:col>
      <xdr:colOff>165100</xdr:colOff>
      <xdr:row>59</xdr:row>
      <xdr:rowOff>11964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1002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3091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1011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26470</xdr:rowOff>
    </xdr:from>
    <xdr:to>
      <xdr:col>46</xdr:col>
      <xdr:colOff>38100</xdr:colOff>
      <xdr:row>58</xdr:row>
      <xdr:rowOff>128070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7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119197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06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48689</xdr:rowOff>
    </xdr:from>
    <xdr:to>
      <xdr:col>41</xdr:col>
      <xdr:colOff>101600</xdr:colOff>
      <xdr:row>58</xdr:row>
      <xdr:rowOff>150289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9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141416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8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119669</xdr:rowOff>
    </xdr:from>
    <xdr:to>
      <xdr:col>36</xdr:col>
      <xdr:colOff>165100</xdr:colOff>
      <xdr:row>58</xdr:row>
      <xdr:rowOff>49819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9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66346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66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160033</xdr:rowOff>
    </xdr:from>
    <xdr:to>
      <xdr:col>54</xdr:col>
      <xdr:colOff>189865</xdr:colOff>
      <xdr:row>79</xdr:row>
      <xdr:rowOff>16078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1990083"/>
          <a:ext cx="1270" cy="15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19905</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6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16078</xdr:rowOff>
    </xdr:from>
    <xdr:to>
      <xdr:col>55</xdr:col>
      <xdr:colOff>88900</xdr:colOff>
      <xdr:row>79</xdr:row>
      <xdr:rowOff>16078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60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106710</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160033</xdr:rowOff>
    </xdr:from>
    <xdr:to>
      <xdr:col>55</xdr:col>
      <xdr:colOff>88900</xdr:colOff>
      <xdr:row>69</xdr:row>
      <xdr:rowOff>160033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199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139179</xdr:rowOff>
    </xdr:from>
    <xdr:to>
      <xdr:col>55</xdr:col>
      <xdr:colOff>0</xdr:colOff>
      <xdr:row>79</xdr:row>
      <xdr:rowOff>12433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512279"/>
          <a:ext cx="838200" cy="4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11955</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042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160528</xdr:rowOff>
    </xdr:from>
    <xdr:to>
      <xdr:col>55</xdr:col>
      <xdr:colOff>50800</xdr:colOff>
      <xdr:row>77</xdr:row>
      <xdr:rowOff>90678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9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154102</xdr:rowOff>
    </xdr:from>
    <xdr:to>
      <xdr:col>50</xdr:col>
      <xdr:colOff>114300</xdr:colOff>
      <xdr:row>79</xdr:row>
      <xdr:rowOff>12433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527202"/>
          <a:ext cx="889000" cy="2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1676</xdr:rowOff>
    </xdr:from>
    <xdr:to>
      <xdr:col>50</xdr:col>
      <xdr:colOff>165100</xdr:colOff>
      <xdr:row>77</xdr:row>
      <xdr:rowOff>103276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0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119803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97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154102</xdr:rowOff>
    </xdr:from>
    <xdr:to>
      <xdr:col>45</xdr:col>
      <xdr:colOff>177800</xdr:colOff>
      <xdr:row>79</xdr:row>
      <xdr:rowOff>21462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527202"/>
          <a:ext cx="889000" cy="3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141846</xdr:rowOff>
    </xdr:from>
    <xdr:to>
      <xdr:col>46</xdr:col>
      <xdr:colOff>38100</xdr:colOff>
      <xdr:row>77</xdr:row>
      <xdr:rowOff>71996</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88523</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9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19214</xdr:rowOff>
    </xdr:from>
    <xdr:to>
      <xdr:col>41</xdr:col>
      <xdr:colOff>50800</xdr:colOff>
      <xdr:row>79</xdr:row>
      <xdr:rowOff>21462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563764"/>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150406</xdr:rowOff>
    </xdr:from>
    <xdr:to>
      <xdr:col>41</xdr:col>
      <xdr:colOff>101600</xdr:colOff>
      <xdr:row>78</xdr:row>
      <xdr:rowOff>80556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97083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12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12433</xdr:rowOff>
    </xdr:from>
    <xdr:to>
      <xdr:col>36</xdr:col>
      <xdr:colOff>165100</xdr:colOff>
      <xdr:row>78</xdr:row>
      <xdr:rowOff>114033</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130560</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6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88379</xdr:rowOff>
    </xdr:from>
    <xdr:to>
      <xdr:col>55</xdr:col>
      <xdr:colOff>50800</xdr:colOff>
      <xdr:row>79</xdr:row>
      <xdr:rowOff>18529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46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3306</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376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133083</xdr:rowOff>
    </xdr:from>
    <xdr:to>
      <xdr:col>50</xdr:col>
      <xdr:colOff>165100</xdr:colOff>
      <xdr:row>79</xdr:row>
      <xdr:rowOff>63233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50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54360</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59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103302</xdr:rowOff>
    </xdr:from>
    <xdr:to>
      <xdr:col>46</xdr:col>
      <xdr:colOff>38100</xdr:colOff>
      <xdr:row>79</xdr:row>
      <xdr:rowOff>33452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47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24579</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569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142112</xdr:rowOff>
    </xdr:from>
    <xdr:to>
      <xdr:col>41</xdr:col>
      <xdr:colOff>101600</xdr:colOff>
      <xdr:row>79</xdr:row>
      <xdr:rowOff>72262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51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63389</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60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139864</xdr:rowOff>
    </xdr:from>
    <xdr:to>
      <xdr:col>36</xdr:col>
      <xdr:colOff>165100</xdr:colOff>
      <xdr:row>79</xdr:row>
      <xdr:rowOff>70014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51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61141</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60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94421</xdr:rowOff>
    </xdr:from>
    <xdr:to>
      <xdr:col>54</xdr:col>
      <xdr:colOff>189865</xdr:colOff>
      <xdr:row>97</xdr:row>
      <xdr:rowOff>83762</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24921"/>
          <a:ext cx="1270" cy="118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87589</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71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83762</xdr:rowOff>
    </xdr:from>
    <xdr:to>
      <xdr:col>55</xdr:col>
      <xdr:colOff>88900</xdr:colOff>
      <xdr:row>97</xdr:row>
      <xdr:rowOff>83762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7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41098</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0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227,923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94421</xdr:rowOff>
    </xdr:from>
    <xdr:to>
      <xdr:col>55</xdr:col>
      <xdr:colOff>88900</xdr:colOff>
      <xdr:row>90</xdr:row>
      <xdr:rowOff>94421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2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130282</xdr:rowOff>
    </xdr:from>
    <xdr:to>
      <xdr:col>55</xdr:col>
      <xdr:colOff>0</xdr:colOff>
      <xdr:row>96</xdr:row>
      <xdr:rowOff>157017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589482"/>
          <a:ext cx="838200" cy="2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147690</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263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124813</xdr:rowOff>
    </xdr:from>
    <xdr:to>
      <xdr:col>55</xdr:col>
      <xdr:colOff>50800</xdr:colOff>
      <xdr:row>96</xdr:row>
      <xdr:rowOff>54963</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41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157017</xdr:rowOff>
    </xdr:from>
    <xdr:to>
      <xdr:col>50</xdr:col>
      <xdr:colOff>114300</xdr:colOff>
      <xdr:row>96</xdr:row>
      <xdr:rowOff>170962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616217"/>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141918</xdr:rowOff>
    </xdr:from>
    <xdr:to>
      <xdr:col>50</xdr:col>
      <xdr:colOff>165100</xdr:colOff>
      <xdr:row>96</xdr:row>
      <xdr:rowOff>72068</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4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88595</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2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170962</xdr:rowOff>
    </xdr:from>
    <xdr:to>
      <xdr:col>45</xdr:col>
      <xdr:colOff>177800</xdr:colOff>
      <xdr:row>97</xdr:row>
      <xdr:rowOff>37539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630162"/>
          <a:ext cx="889000" cy="3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128139</xdr:rowOff>
    </xdr:from>
    <xdr:to>
      <xdr:col>46</xdr:col>
      <xdr:colOff>38100</xdr:colOff>
      <xdr:row>96</xdr:row>
      <xdr:rowOff>58289</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74816</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19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7992</xdr:rowOff>
    </xdr:from>
    <xdr:to>
      <xdr:col>41</xdr:col>
      <xdr:colOff>50800</xdr:colOff>
      <xdr:row>97</xdr:row>
      <xdr:rowOff>37539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638642"/>
          <a:ext cx="889000" cy="2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147593</xdr:rowOff>
    </xdr:from>
    <xdr:to>
      <xdr:col>41</xdr:col>
      <xdr:colOff>101600</xdr:colOff>
      <xdr:row>96</xdr:row>
      <xdr:rowOff>77743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3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94270</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1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169647</xdr:rowOff>
    </xdr:from>
    <xdr:to>
      <xdr:col>36</xdr:col>
      <xdr:colOff>165100</xdr:colOff>
      <xdr:row>96</xdr:row>
      <xdr:rowOff>99797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5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116324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23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79482</xdr:rowOff>
    </xdr:from>
    <xdr:to>
      <xdr:col>55</xdr:col>
      <xdr:colOff>50800</xdr:colOff>
      <xdr:row>97</xdr:row>
      <xdr:rowOff>9632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53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165859</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45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106217</xdr:rowOff>
    </xdr:from>
    <xdr:to>
      <xdr:col>50</xdr:col>
      <xdr:colOff>165100</xdr:colOff>
      <xdr:row>97</xdr:row>
      <xdr:rowOff>36367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56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27494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65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120162</xdr:rowOff>
    </xdr:from>
    <xdr:to>
      <xdr:col>46</xdr:col>
      <xdr:colOff>38100</xdr:colOff>
      <xdr:row>97</xdr:row>
      <xdr:rowOff>50312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5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41439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6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158189</xdr:rowOff>
    </xdr:from>
    <xdr:to>
      <xdr:col>41</xdr:col>
      <xdr:colOff>101600</xdr:colOff>
      <xdr:row>97</xdr:row>
      <xdr:rowOff>88339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1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79466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71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128642</xdr:rowOff>
    </xdr:from>
    <xdr:to>
      <xdr:col>36</xdr:col>
      <xdr:colOff>165100</xdr:colOff>
      <xdr:row>97</xdr:row>
      <xdr:rowOff>58792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58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49919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68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169761</xdr:rowOff>
    </xdr:from>
    <xdr:to>
      <xdr:col>85</xdr:col>
      <xdr:colOff>126364</xdr:colOff>
      <xdr:row>38</xdr:row>
      <xdr:rowOff>28421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313261"/>
          <a:ext cx="1269" cy="1230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32248</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4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28421</xdr:rowOff>
    </xdr:from>
    <xdr:to>
      <xdr:col>86</xdr:col>
      <xdr:colOff>25400</xdr:colOff>
      <xdr:row>38</xdr:row>
      <xdr:rowOff>28421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43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116438</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8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169761</xdr:rowOff>
    </xdr:from>
    <xdr:to>
      <xdr:col>86</xdr:col>
      <xdr:colOff>25400</xdr:colOff>
      <xdr:row>30</xdr:row>
      <xdr:rowOff>169761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31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66466</xdr:rowOff>
    </xdr:from>
    <xdr:to>
      <xdr:col>85</xdr:col>
      <xdr:colOff>127000</xdr:colOff>
      <xdr:row>37</xdr:row>
      <xdr:rowOff>106373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410116"/>
          <a:ext cx="838200" cy="3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140956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141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118079</xdr:rowOff>
    </xdr:from>
    <xdr:to>
      <xdr:col>85</xdr:col>
      <xdr:colOff>177800</xdr:colOff>
      <xdr:row>37</xdr:row>
      <xdr:rowOff>48229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290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66466</xdr:rowOff>
    </xdr:from>
    <xdr:to>
      <xdr:col>81</xdr:col>
      <xdr:colOff>50800</xdr:colOff>
      <xdr:row>37</xdr:row>
      <xdr:rowOff>99075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410116"/>
          <a:ext cx="889000" cy="3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93635</xdr:rowOff>
    </xdr:from>
    <xdr:to>
      <xdr:col>81</xdr:col>
      <xdr:colOff>101600</xdr:colOff>
      <xdr:row>37</xdr:row>
      <xdr:rowOff>23785</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40312</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04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99075</xdr:rowOff>
    </xdr:from>
    <xdr:to>
      <xdr:col>76</xdr:col>
      <xdr:colOff>114300</xdr:colOff>
      <xdr:row>37</xdr:row>
      <xdr:rowOff>124971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442725"/>
          <a:ext cx="889000" cy="2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36469</xdr:rowOff>
    </xdr:from>
    <xdr:to>
      <xdr:col>76</xdr:col>
      <xdr:colOff>165100</xdr:colOff>
      <xdr:row>36</xdr:row>
      <xdr:rowOff>138069</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154596</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59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84803</xdr:rowOff>
    </xdr:from>
    <xdr:to>
      <xdr:col>71</xdr:col>
      <xdr:colOff>177800</xdr:colOff>
      <xdr:row>37</xdr:row>
      <xdr:rowOff>124971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085553"/>
          <a:ext cx="889000" cy="38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154312</xdr:rowOff>
    </xdr:from>
    <xdr:to>
      <xdr:col>72</xdr:col>
      <xdr:colOff>38100</xdr:colOff>
      <xdr:row>37</xdr:row>
      <xdr:rowOff>84462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32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100989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10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159456</xdr:rowOff>
    </xdr:from>
    <xdr:to>
      <xdr:col>67</xdr:col>
      <xdr:colOff>101600</xdr:colOff>
      <xdr:row>37</xdr:row>
      <xdr:rowOff>89606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3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80733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42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55573</xdr:rowOff>
    </xdr:from>
    <xdr:to>
      <xdr:col>85</xdr:col>
      <xdr:colOff>177800</xdr:colOff>
      <xdr:row>37</xdr:row>
      <xdr:rowOff>157173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39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141950</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31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15666</xdr:rowOff>
    </xdr:from>
    <xdr:to>
      <xdr:col>81</xdr:col>
      <xdr:colOff>101600</xdr:colOff>
      <xdr:row>37</xdr:row>
      <xdr:rowOff>117266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35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108393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45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48275</xdr:rowOff>
    </xdr:from>
    <xdr:to>
      <xdr:col>76</xdr:col>
      <xdr:colOff>165100</xdr:colOff>
      <xdr:row>37</xdr:row>
      <xdr:rowOff>149875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39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141002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48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74171</xdr:rowOff>
    </xdr:from>
    <xdr:to>
      <xdr:col>72</xdr:col>
      <xdr:colOff>38100</xdr:colOff>
      <xdr:row>38</xdr:row>
      <xdr:rowOff>4321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41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166898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51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34003</xdr:rowOff>
    </xdr:from>
    <xdr:to>
      <xdr:col>67</xdr:col>
      <xdr:colOff>101600</xdr:colOff>
      <xdr:row>35</xdr:row>
      <xdr:rowOff>135603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03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152130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580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58949</xdr:rowOff>
    </xdr:from>
    <xdr:to>
      <xdr:col>85</xdr:col>
      <xdr:colOff>126364</xdr:colOff>
      <xdr:row>57</xdr:row>
      <xdr:rowOff>166245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802899"/>
          <a:ext cx="1269" cy="113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170072</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994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166245</xdr:rowOff>
    </xdr:from>
    <xdr:to>
      <xdr:col>86</xdr:col>
      <xdr:colOff>25400</xdr:colOff>
      <xdr:row>57</xdr:row>
      <xdr:rowOff>166245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993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5626</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57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58949</xdr:rowOff>
    </xdr:from>
    <xdr:to>
      <xdr:col>86</xdr:col>
      <xdr:colOff>25400</xdr:colOff>
      <xdr:row>51</xdr:row>
      <xdr:rowOff>58949</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802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69552</xdr:rowOff>
    </xdr:from>
    <xdr:to>
      <xdr:col>85</xdr:col>
      <xdr:colOff>127000</xdr:colOff>
      <xdr:row>57</xdr:row>
      <xdr:rowOff>76547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5481300" y="9842202"/>
          <a:ext cx="8382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135465</xdr:rowOff>
    </xdr:from>
    <xdr:ext cx="534377"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565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112588</xdr:rowOff>
    </xdr:from>
    <xdr:to>
      <xdr:col>85</xdr:col>
      <xdr:colOff>177800</xdr:colOff>
      <xdr:row>57</xdr:row>
      <xdr:rowOff>42738</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71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69131</xdr:rowOff>
    </xdr:from>
    <xdr:to>
      <xdr:col>81</xdr:col>
      <xdr:colOff>50800</xdr:colOff>
      <xdr:row>57</xdr:row>
      <xdr:rowOff>69552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4592300" y="9841781"/>
          <a:ext cx="889000" cy="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115157</xdr:rowOff>
    </xdr:from>
    <xdr:to>
      <xdr:col>81</xdr:col>
      <xdr:colOff>101600</xdr:colOff>
      <xdr:row>57</xdr:row>
      <xdr:rowOff>45307</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61834</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14111" y="949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169573</xdr:rowOff>
    </xdr:from>
    <xdr:to>
      <xdr:col>76</xdr:col>
      <xdr:colOff>114300</xdr:colOff>
      <xdr:row>57</xdr:row>
      <xdr:rowOff>69131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3703300" y="9770773"/>
          <a:ext cx="889000" cy="7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65610</xdr:rowOff>
    </xdr:from>
    <xdr:to>
      <xdr:col>76</xdr:col>
      <xdr:colOff>165100</xdr:colOff>
      <xdr:row>56</xdr:row>
      <xdr:rowOff>167210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12287</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325111" y="944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169573</xdr:rowOff>
    </xdr:from>
    <xdr:to>
      <xdr:col>71</xdr:col>
      <xdr:colOff>177800</xdr:colOff>
      <xdr:row>57</xdr:row>
      <xdr:rowOff>90359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2814300" y="9770773"/>
          <a:ext cx="889000" cy="9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144935</xdr:rowOff>
    </xdr:from>
    <xdr:to>
      <xdr:col>72</xdr:col>
      <xdr:colOff>38100</xdr:colOff>
      <xdr:row>57</xdr:row>
      <xdr:rowOff>75085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66212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36111" y="983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147714</xdr:rowOff>
    </xdr:from>
    <xdr:to>
      <xdr:col>67</xdr:col>
      <xdr:colOff>101600</xdr:colOff>
      <xdr:row>57</xdr:row>
      <xdr:rowOff>77864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94391</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47111" y="952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25747</xdr:rowOff>
    </xdr:from>
    <xdr:to>
      <xdr:col>85</xdr:col>
      <xdr:colOff>177800</xdr:colOff>
      <xdr:row>57</xdr:row>
      <xdr:rowOff>127347</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79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112124</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71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18752</xdr:rowOff>
    </xdr:from>
    <xdr:to>
      <xdr:col>81</xdr:col>
      <xdr:colOff>101600</xdr:colOff>
      <xdr:row>57</xdr:row>
      <xdr:rowOff>120352</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79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111479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88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18331</xdr:rowOff>
    </xdr:from>
    <xdr:to>
      <xdr:col>76</xdr:col>
      <xdr:colOff>165100</xdr:colOff>
      <xdr:row>57</xdr:row>
      <xdr:rowOff>119931</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79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111058</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88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118773</xdr:rowOff>
    </xdr:from>
    <xdr:to>
      <xdr:col>72</xdr:col>
      <xdr:colOff>38100</xdr:colOff>
      <xdr:row>57</xdr:row>
      <xdr:rowOff>48923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71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65450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49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39559</xdr:rowOff>
    </xdr:from>
    <xdr:to>
      <xdr:col>67</xdr:col>
      <xdr:colOff>101600</xdr:colOff>
      <xdr:row>57</xdr:row>
      <xdr:rowOff>141159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81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132286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90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148844</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321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95521</xdr:rowOff>
    </xdr:from>
    <xdr:ext cx="534377"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09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148844</xdr:rowOff>
    </xdr:from>
    <xdr:to>
      <xdr:col>86</xdr:col>
      <xdr:colOff>25400</xdr:colOff>
      <xdr:row>71</xdr:row>
      <xdr:rowOff>148844</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32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56818</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258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33941</xdr:rowOff>
    </xdr:from>
    <xdr:to>
      <xdr:col>85</xdr:col>
      <xdr:colOff>177800</xdr:colOff>
      <xdr:row>78</xdr:row>
      <xdr:rowOff>135541</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0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38697</xdr:rowOff>
    </xdr:from>
    <xdr:to>
      <xdr:col>81</xdr:col>
      <xdr:colOff>50800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583247"/>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33407</xdr:rowOff>
    </xdr:from>
    <xdr:to>
      <xdr:col>81</xdr:col>
      <xdr:colOff>101600</xdr:colOff>
      <xdr:row>78</xdr:row>
      <xdr:rowOff>135007</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151534</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46428" y="1318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28866</xdr:rowOff>
    </xdr:from>
    <xdr:to>
      <xdr:col>76</xdr:col>
      <xdr:colOff>114300</xdr:colOff>
      <xdr:row>79</xdr:row>
      <xdr:rowOff>38697</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3573416"/>
          <a:ext cx="889000" cy="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65106</xdr:rowOff>
    </xdr:from>
    <xdr:to>
      <xdr:col>76</xdr:col>
      <xdr:colOff>165100</xdr:colOff>
      <xdr:row>78</xdr:row>
      <xdr:rowOff>166706</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11783</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28866</xdr:rowOff>
    </xdr:from>
    <xdr:to>
      <xdr:col>71</xdr:col>
      <xdr:colOff>177800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2814300" y="13573416"/>
          <a:ext cx="889000" cy="1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49485</xdr:rowOff>
    </xdr:from>
    <xdr:to>
      <xdr:col>72</xdr:col>
      <xdr:colOff>38100</xdr:colOff>
      <xdr:row>78</xdr:row>
      <xdr:rowOff>151085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2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167612</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197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92672</xdr:rowOff>
    </xdr:from>
    <xdr:to>
      <xdr:col>67</xdr:col>
      <xdr:colOff>101600</xdr:colOff>
      <xdr:row>79</xdr:row>
      <xdr:rowOff>22822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6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39349</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24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159347</xdr:rowOff>
    </xdr:from>
    <xdr:to>
      <xdr:col>76</xdr:col>
      <xdr:colOff>165100</xdr:colOff>
      <xdr:row>79</xdr:row>
      <xdr:rowOff>89497</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53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80624</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3017" y="13625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149516</xdr:rowOff>
    </xdr:from>
    <xdr:to>
      <xdr:col>72</xdr:col>
      <xdr:colOff>38100</xdr:colOff>
      <xdr:row>79</xdr:row>
      <xdr:rowOff>79666</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52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70793</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4017" y="13615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76857</xdr:rowOff>
    </xdr:from>
    <xdr:to>
      <xdr:col>85</xdr:col>
      <xdr:colOff>126364</xdr:colOff>
      <xdr:row>99</xdr:row>
      <xdr:rowOff>11768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78807"/>
          <a:ext cx="1269" cy="130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15595</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98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11768</xdr:rowOff>
    </xdr:from>
    <xdr:to>
      <xdr:col>86</xdr:col>
      <xdr:colOff>25400</xdr:colOff>
      <xdr:row>99</xdr:row>
      <xdr:rowOff>11768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98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23534</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45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175,747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76857</xdr:rowOff>
    </xdr:from>
    <xdr:to>
      <xdr:col>86</xdr:col>
      <xdr:colOff>25400</xdr:colOff>
      <xdr:row>91</xdr:row>
      <xdr:rowOff>76857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7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36334</xdr:rowOff>
    </xdr:from>
    <xdr:to>
      <xdr:col>85</xdr:col>
      <xdr:colOff>127000</xdr:colOff>
      <xdr:row>97</xdr:row>
      <xdr:rowOff>56566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666984"/>
          <a:ext cx="838200" cy="2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49857</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337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26980</xdr:rowOff>
    </xdr:from>
    <xdr:to>
      <xdr:col>85</xdr:col>
      <xdr:colOff>177800</xdr:colOff>
      <xdr:row>96</xdr:row>
      <xdr:rowOff>128580</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4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56566</xdr:rowOff>
    </xdr:from>
    <xdr:to>
      <xdr:col>81</xdr:col>
      <xdr:colOff>50800</xdr:colOff>
      <xdr:row>97</xdr:row>
      <xdr:rowOff>70983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687216"/>
          <a:ext cx="889000" cy="1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52316</xdr:rowOff>
    </xdr:from>
    <xdr:to>
      <xdr:col>81</xdr:col>
      <xdr:colOff>101600</xdr:colOff>
      <xdr:row>96</xdr:row>
      <xdr:rowOff>153916</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51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170443</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28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70983</xdr:rowOff>
    </xdr:from>
    <xdr:to>
      <xdr:col>76</xdr:col>
      <xdr:colOff>114300</xdr:colOff>
      <xdr:row>97</xdr:row>
      <xdr:rowOff>77665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701633"/>
          <a:ext cx="889000" cy="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66810</xdr:rowOff>
    </xdr:from>
    <xdr:to>
      <xdr:col>76</xdr:col>
      <xdr:colOff>165100</xdr:colOff>
      <xdr:row>96</xdr:row>
      <xdr:rowOff>168410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13487</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30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77665</xdr:rowOff>
    </xdr:from>
    <xdr:to>
      <xdr:col>71</xdr:col>
      <xdr:colOff>177800</xdr:colOff>
      <xdr:row>97</xdr:row>
      <xdr:rowOff>85956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2814300" y="16708315"/>
          <a:ext cx="889000" cy="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110099</xdr:rowOff>
    </xdr:from>
    <xdr:to>
      <xdr:col>72</xdr:col>
      <xdr:colOff>38100</xdr:colOff>
      <xdr:row>97</xdr:row>
      <xdr:rowOff>40249</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56776</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103324</xdr:rowOff>
    </xdr:from>
    <xdr:to>
      <xdr:col>67</xdr:col>
      <xdr:colOff>101600</xdr:colOff>
      <xdr:row>97</xdr:row>
      <xdr:rowOff>33474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50001</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33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156984</xdr:rowOff>
    </xdr:from>
    <xdr:to>
      <xdr:col>85</xdr:col>
      <xdr:colOff>177800</xdr:colOff>
      <xdr:row>97</xdr:row>
      <xdr:rowOff>87134</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61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135411</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59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5766</xdr:rowOff>
    </xdr:from>
    <xdr:to>
      <xdr:col>81</xdr:col>
      <xdr:colOff>101600</xdr:colOff>
      <xdr:row>97</xdr:row>
      <xdr:rowOff>107366</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63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98493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72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20183</xdr:rowOff>
    </xdr:from>
    <xdr:to>
      <xdr:col>76</xdr:col>
      <xdr:colOff>165100</xdr:colOff>
      <xdr:row>97</xdr:row>
      <xdr:rowOff>121783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65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112910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74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26865</xdr:rowOff>
    </xdr:from>
    <xdr:to>
      <xdr:col>72</xdr:col>
      <xdr:colOff>38100</xdr:colOff>
      <xdr:row>97</xdr:row>
      <xdr:rowOff>128465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65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119592</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75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35156</xdr:rowOff>
    </xdr:from>
    <xdr:to>
      <xdr:col>67</xdr:col>
      <xdr:colOff>101600</xdr:colOff>
      <xdr:row>97</xdr:row>
      <xdr:rowOff>136756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66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127883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75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155702</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299202"/>
          <a:ext cx="1269" cy="1431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51071</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37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102379</xdr:rowOff>
    </xdr:from>
    <xdr:ext cx="469744"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07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155702</xdr:rowOff>
    </xdr:from>
    <xdr:to>
      <xdr:col>116</xdr:col>
      <xdr:colOff>152400</xdr:colOff>
      <xdr:row>30</xdr:row>
      <xdr:rowOff>155702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29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139971</xdr:rowOff>
    </xdr:from>
    <xdr:ext cx="313932"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836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117094</xdr:rowOff>
    </xdr:from>
    <xdr:to>
      <xdr:col>116</xdr:col>
      <xdr:colOff>114300</xdr:colOff>
      <xdr:row>39</xdr:row>
      <xdr:rowOff>47244</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131572</xdr:rowOff>
    </xdr:from>
    <xdr:to>
      <xdr:col>107</xdr:col>
      <xdr:colOff>101600</xdr:colOff>
      <xdr:row>39</xdr:row>
      <xdr:rowOff>61722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64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78249</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77333" y="64218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154432</xdr:rowOff>
    </xdr:from>
    <xdr:to>
      <xdr:col>102</xdr:col>
      <xdr:colOff>165100</xdr:colOff>
      <xdr:row>39</xdr:row>
      <xdr:rowOff>84582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101109</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88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130810</xdr:rowOff>
    </xdr:from>
    <xdr:to>
      <xdr:col>98</xdr:col>
      <xdr:colOff>38100</xdr:colOff>
      <xdr:row>39</xdr:row>
      <xdr:rowOff>60960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77487</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99333" y="64211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95521</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10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総務費は、事業中止・縮小に伴う余剰金の積立て額が減少したこと等により、前年度と比較して減少しており、類似団体平均を下回っている。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民生費は、子育て世帯臨時特別給付金及び住民税非課税世帯等臨時特別給付金事業等の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完了</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により、前年度と比較して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、類似団体平均を下回っている。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衛生費は、江戸崎地方衛生土木組合の焼却施設の建設等</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に係る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負担金が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したこと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により、前年度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から大きく減少し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農林水産業費は、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認定農業者等支援</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補助金の皆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等により、前年度と比較して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大きく増加しているが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、類似団体平均を下回っている。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土木費は、令和２年度に下水道事業会計が法適用化したことに伴い、他会計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金としていた費用を補助金として計上していることから、前年度に引き続き上昇したが、類似団体平均を下回って推移している。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消防費は、屋外防災行政無線整備工事費等の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により、前年度と比較して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、類似団体平均を下回っている。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は、類似団体平均と比較して低い水準で推移しているが、臨時財政対策債の償還費の増加等により上昇傾向にある。今後も、公共施設の耐震改修事業及び臨時財政対策債の元金償還開始等により、公債費の増加が見込まれるため、起債事業の抑制に努める必要が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茨城県美浦村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標準財政規模に対する財政調整基金残高の比率について、事業の縮小・中止等により発生した余剰金を積立てしたことから、財政調整基金残高は前年度と比較し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ポイントの増となっている。今後も歳入の確保、歳出の抑制を図り、財政調整基金の確保に努める。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標準財政規模に対する実質収支額の比率は、約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％の間で推移しているが、実質単年度収支の比率については、平成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年度は、固定資産税、普通交付税等の増収により、令和２年度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年度は財政調整基金を積立てしたことによりプラスとなっているが、令和元年度は、財政調整基金を取り崩しているためマイナスとなっている。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茨城県美浦村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水道事業会計は、人口減少等の影響により給水収益が減少しているが、借入金の償還額も減少しているため、昨年と同水準になっている。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下水道事業会計は、老朽化した施設等の修繕費が増加したが、昨年と同水準になっている。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一般会計は、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臨時財政対策債発行可能額の減により歳入</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が減少したことから、黒字額が前年度と比較して</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している。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電気事業会計について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年度末より売電を開始し、順調に売電が行えており、黒字額が増加している。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国民健康保険特別会計については、保険税収入の減少により黒字額が減少している。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全体としては、すべての会計において赤字はなく、黒字額は昨年度に比較</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してやや増加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しているが、その要因は分母となる標準財政規模自体が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しているためである</a:t>
          </a:r>
          <a:r>
            <a:rPr kumimoji="1" lang="ja-JP" altLang="ja-JP" sz="1300" b="0" i="0" u="none" strike="noStrike" kern="0" cap="none" spc="0" normalizeH="0" baseline="0" noProof="0">
              <a:ln>
                <a:noFill/>
              </a:ln>
              <a:solidFill>
                <a:prstClr val="black"/>
              </a:solidFill>
              <a:effectLst/>
              <a:uLnTx/>
              <a:uFillTx/>
              <a:latin typeface="+mn-lt"/>
              <a:ea typeface="+mn-ea"/>
              <a:cs typeface="+mn-cs"/>
            </a:rPr>
            <a:t>。</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茨城県美浦村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元利償還金等は、臨時財政対策債等の既往債の償還</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開始により元利償還金は年々増加している</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、下水道事業会計において</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既往債の償還金の</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により、公営企業地方債の元利償還金に対する繰入金</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は前年度に比して減少</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している。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算入公債費等は、臨時財政対策債償還費の算入額の増により増加傾向にある。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公営企業債の元利償還金に対する繰入金が減少したことにより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、実質公債費比率の分子が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茨城県美浦村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将来負担額の一般会計等に係る地方債の現在高は、令和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度地方債の借入が償還額を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回ったため、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、公営企業債等繰入見込額は、下水道事業への繰出基準割合の減により、減少している。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また、充当可能財源等の充当可能基金については、財政調整基金及び減債基金の積立てにより増加しているが、基準財政需要額算入見込額については、公債費等の算入額の減により減少している。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茨城県美浦村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年度末の基金残高は、約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2,551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百万円となっており、前年度から約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百万円の増加となっている。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・これは、事業の縮小・中止等により、財政調整基金で約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百万円、減債基金で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百万円積立てしたことが主な要因である。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・景気の動向による法人関係税等の変動及び３ヵ年実施計画からも今後、公共施設の老朽化等に伴う改修も予定されていることから、</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財政調整基金の積立てを優先とし、これに充当するための一般財源の平準化を図るため、基金の計画的な積立て及び処分を行う必要</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（基金の使途）</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・地域福祉基金は、地域における高齢者保健福祉の推進、整備及び民間福祉活動に対する助成に充てる。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・ふるさと応援基金は、美浦村を応援する個人又は団体からの寄附金を財源として、その意思を村政の新たな展開や充実を図るため</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の施策の財源に充てる。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・陸平基金は、国指定史跡である陸平貝塚の保存と活用等に充てる。</a:t>
          </a:r>
          <a:endPar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（増減理由）</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・学校施設建設基金は、一般寄附金から約</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61</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百万円の積立てを行った</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一方で、統合小学校建設事業に係る設計業務委託料の財源</a:t>
          </a:r>
          <a:endPar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として約</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89</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百万円を充当したことにより約</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百万円減少した</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・陸平基金は、陸平貝塚に隣接するゴルフ場及びゴルフ場利用者からの寄附金約</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11</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百万円を積み立てた一方で、陸平貝塚の文化財の</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保存・活用、施設の管理費等の財源として約</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10</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百万円を充当したことにより約</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百万円</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した。</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・ふるさと応援基金は、寄附金約</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41</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百万円積み立てた一方で、</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防犯対策事業</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特別支援教育支援員配置事業等で約</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50</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百万円を取り崩</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したことにより、約</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9</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百万円減少した。</a:t>
          </a:r>
          <a:endPar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（今後の方針）</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・学校施設建設基金については、令和</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４</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から</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統合小学校建設事業の事業費に充当</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しており</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建設事業最終年度である令和６年度には</a:t>
          </a:r>
          <a:endPar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基金残高は</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全額取り崩す</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見込みである。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・ふるさと応援基金については、ふるさと応援寄附金の事業費に充当しており、翌年度で精算されるため基金残高は寄付額に応じ増減する。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年度末の残高は、約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1,032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百万円となっており、前年度から約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百万円の増加となっている。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・取り崩しは行わず、事業縮小・中止等により発生した余剰金約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百万円の積立てを行った。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・景気後退による税収減収等不測の事態に備えるため、標準財政規模の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％程度を維持できるよう努めることとしている。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（増減理由）</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・令和</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４</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年度末の残高は、約</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821</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百万円となっており、前年度から</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360</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百万円の増加となっている。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・取り崩しは行わず、臨時財政対策債償還基金費等の普通交付税の追加交付額等、</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360</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百万円の積立てを行った。</a:t>
          </a:r>
          <a:endPar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（今後の方針）</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・統合小学校建設事業等において起債額の増加が見込まれることから、それに備えて基金の確保に努めるほか、繰上返済</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による地方債残高の圧縮についても検討する。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8FA73D5-A1FE-43B1-BE4B-2312B7254C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FB7513F-D91A-4D32-9CD7-3219F2882F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6D308850-F595-4BC8-80BE-EFAF6E244B1F}"/>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376F14AE-DBAA-426E-9488-FEDB253ACE0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5C02624F-693C-4E29-819C-37B1342E5C2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3D682B5C-A4CB-4DEE-8C50-7FFEC25F1C3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4486780C-2F8B-4FA4-8693-7A2E0E6F1CC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ED7A7815-A5FC-4D7B-BB8E-C624A608E53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92364FFF-3B50-4E77-A2F8-B5C98878D44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98467AF9-684A-45B4-9F1B-C0608502DFD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4E776E3-87AB-4C7B-B7A6-56AD2144BAC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0155A69-AD3C-4B81-B780-F35595313C7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14,605
14,129
66.61
7,086,266
6,754,740
327,262
4,581,002
7,364,235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0885FF5-4DAE-44D9-9464-5375103D1A6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ABC77B89-3A34-4762-80A8-A25A9062008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AD6A1F1-9E1D-4CD7-8FD7-9F27EDEA711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2C6B99DD-C1A4-48CB-9A64-E80230AEE0F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F8D1A61-85E2-4942-8B0C-AA7F2DA52079}"/>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F19DB680-340A-4E1F-B972-B63E9FFD74B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397FC57D-D095-4880-864D-FAB39BCA153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41BF50D9-FB34-4C5F-8762-22E69BB6E2F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D5D6636-DD51-4A89-9A0B-1BAF1A7413B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2278EE1-F0CB-4150-8895-E70B0EB69A9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5377F1C6-9EDA-47F0-BFD1-B565152046D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C10613B1-E234-4B41-A18F-AE21428F0CB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AC24E7E-2D94-4828-AE2F-D517680DF61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80D87A2-28F5-42CE-A395-3421F124E1F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77769DEB-6B1A-46BD-A3A6-3293263ECB8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298CB7F8-5B88-48B0-9EF2-88FD78454D3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7331245-9647-4865-9D5E-3A48E611DBB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207EB682-B4D9-4C97-AEBF-AB9B3886C2E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BA95C6C7-5B0A-4782-AD9D-62D9936C30C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30FB70B9-935B-4A2C-A803-A781F210390C}"/>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8DE6C813-AFBC-4587-96AD-715243EC3ED2}"/>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31F3DD1F-41DE-43E1-BF5E-6BCFB9B686D2}"/>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D2FC62B4-F31E-4295-80EE-5091EC53C5A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80728811-7F5D-42B0-AF33-49A4A03D8BE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BF5A30EB-EF32-4107-8721-D020F9BC8B1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99EF3D3B-FC2C-4D33-B2E1-FD1F102FAA3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2E2D7773-9E00-4B16-9CAD-8B39068367A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26DDB7CF-6BA5-465A-B2E3-93C2CFE5A1D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4167D529-2B7D-46E5-81B3-A7D8329194F7}"/>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1718CF54-2E4A-4008-8B8C-10455C86635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DB3A893F-35B6-4243-BC1A-F3D09942FE6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DBFBEFCE-64D8-4EC7-BCEF-37235AC6A74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1B48972-A935-4061-A8B0-068652C8EE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2339F8D-B604-4F8C-8F2D-15F4E14E802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737CAFED-81A6-4257-94FF-DB033E32ED0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有形固定資産減価償却率は、類似団体平均を</a:t>
          </a:r>
          <a:r>
            <a:rPr kumimoji="1" lang="en-US" altLang="ja-JP" sz="1100" baseline="0">
              <a:latin typeface="ＭＳ Ｐゴシック" panose="020B0600070205080204" pitchFamily="50" charset="-128"/>
              <a:ea typeface="ＭＳ Ｐゴシック" panose="020B0600070205080204" pitchFamily="50" charset="-128"/>
            </a:rPr>
            <a:t>0.6</a:t>
          </a:r>
          <a:r>
            <a:rPr kumimoji="1" lang="ja-JP" altLang="en-US" sz="1100" baseline="0">
              <a:latin typeface="ＭＳ Ｐゴシック" panose="020B0600070205080204" pitchFamily="50" charset="-128"/>
              <a:ea typeface="ＭＳ Ｐゴシック" panose="020B0600070205080204" pitchFamily="50" charset="-128"/>
            </a:rPr>
            <a:t>ポイント上回っているが、ほぼ同水準となっている。一方、新規の固定資産取得が少ないため、減価償却率が上がり続けており、前年度比</a:t>
          </a:r>
          <a:r>
            <a:rPr kumimoji="1" lang="en-US" altLang="ja-JP" sz="1100" baseline="0">
              <a:latin typeface="ＭＳ Ｐゴシック" panose="020B0600070205080204" pitchFamily="50" charset="-128"/>
              <a:ea typeface="ＭＳ Ｐゴシック" panose="020B0600070205080204" pitchFamily="50" charset="-128"/>
            </a:rPr>
            <a:t>1.6</a:t>
          </a:r>
          <a:r>
            <a:rPr kumimoji="1" lang="ja-JP" altLang="en-US" sz="1100" baseline="0">
              <a:latin typeface="ＭＳ Ｐゴシック" panose="020B0600070205080204" pitchFamily="50" charset="-128"/>
              <a:ea typeface="ＭＳ Ｐゴシック" panose="020B0600070205080204" pitchFamily="50" charset="-128"/>
            </a:rPr>
            <a:t>ポイント増の</a:t>
          </a:r>
          <a:r>
            <a:rPr kumimoji="1" lang="en-US" altLang="ja-JP" sz="1100" baseline="0">
              <a:latin typeface="ＭＳ Ｐゴシック" panose="020B0600070205080204" pitchFamily="50" charset="-128"/>
              <a:ea typeface="ＭＳ Ｐゴシック" panose="020B0600070205080204" pitchFamily="50" charset="-128"/>
            </a:rPr>
            <a:t>63.4</a:t>
          </a:r>
          <a:r>
            <a:rPr kumimoji="1" lang="ja-JP" altLang="en-US" sz="1100" baseline="0">
              <a:latin typeface="ＭＳ Ｐゴシック" panose="020B0600070205080204" pitchFamily="50" charset="-128"/>
              <a:ea typeface="ＭＳ Ｐゴシック" panose="020B0600070205080204" pitchFamily="50" charset="-128"/>
            </a:rPr>
            <a:t>となっている。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当村では、平成</a:t>
          </a:r>
          <a:r>
            <a:rPr kumimoji="1" lang="en-US" altLang="ja-JP" sz="1100" baseline="0">
              <a:latin typeface="ＭＳ Ｐゴシック" panose="020B0600070205080204" pitchFamily="50" charset="-128"/>
              <a:ea typeface="ＭＳ Ｐゴシック" panose="020B0600070205080204" pitchFamily="50" charset="-128"/>
            </a:rPr>
            <a:t>28</a:t>
          </a:r>
          <a:r>
            <a:rPr kumimoji="1" lang="ja-JP" altLang="en-US" sz="1100" baseline="0">
              <a:latin typeface="ＭＳ Ｐゴシック" panose="020B0600070205080204" pitchFamily="50" charset="-128"/>
              <a:ea typeface="ＭＳ Ｐゴシック" panose="020B0600070205080204" pitchFamily="50" charset="-128"/>
            </a:rPr>
            <a:t>年度に策定した公共施設等総合管理計画を、令和</a:t>
          </a:r>
          <a:r>
            <a:rPr kumimoji="1" lang="en-US" altLang="ja-JP" sz="1100" baseline="0">
              <a:latin typeface="ＭＳ Ｐゴシック" panose="020B0600070205080204" pitchFamily="50" charset="-128"/>
              <a:ea typeface="ＭＳ Ｐゴシック" panose="020B0600070205080204" pitchFamily="50" charset="-128"/>
            </a:rPr>
            <a:t>5</a:t>
          </a:r>
          <a:r>
            <a:rPr kumimoji="1" lang="ja-JP" altLang="en-US" sz="1100" baseline="0">
              <a:latin typeface="ＭＳ Ｐゴシック" panose="020B0600070205080204" pitchFamily="50" charset="-128"/>
              <a:ea typeface="ＭＳ Ｐゴシック" panose="020B0600070205080204" pitchFamily="50" charset="-128"/>
            </a:rPr>
            <a:t>年度に改訂する予定である。今後は、改訂後の計画に基づき、公共施設等の現状と将来の費用負担を踏まえた適正な管理に努める。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D89804E8-8DDF-4798-81C2-EC92AAECF78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D48F9F9E-912F-4B41-8C93-C0A274DBBF5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DB57F8B-C816-45D0-8D76-A8E98ABC09B1}"/>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B6731916-E52D-4349-896B-CABEB5F9FB59}"/>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2E396075-1D00-4670-AC8B-A3A0C81527F0}"/>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5B6646DB-DBDF-4B64-8367-748C45D7A298}"/>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25BB100-19A1-4845-B520-21DBC97E8CC3}"/>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A5238C90-08A9-44D5-8040-EF3D67735339}"/>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A86B58D2-2B5D-4F42-B2DA-435B4EE30486}"/>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2FD7E598-D344-4489-8658-8E688A03F497}"/>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3C16710B-260F-4B32-B5F3-0BEDFDD4343E}"/>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9AD2EF4-9CD3-448D-8DDD-4D026BC40902}"/>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F597D1CE-9EC2-45B0-AB3D-B5E1A9621DFA}"/>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8D90F2E9-B447-43EE-89B2-4B74DAEAA44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008A4808-9CE4-43E5-AD50-E84AAB1D32B2}"/>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87991791-4C07-4D50-983A-8E317616C19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122661</xdr:rowOff>
    </xdr:from>
    <xdr:to>
      <xdr:col>23</xdr:col>
      <xdr:colOff>85090</xdr:colOff>
      <xdr:row>33</xdr:row>
      <xdr:rowOff>61913</xdr:rowOff>
    </xdr:to>
    <xdr:cxnSp macro="">
      <xdr:nvCxnSpPr>
        <xdr:cNvPr id="65" name="直線コネクタ 64">
          <a:extLst>
            <a:ext uri="{FF2B5EF4-FFF2-40B4-BE49-F238E27FC236}">
              <a16:creationId xmlns:a16="http://schemas.microsoft.com/office/drawing/2014/main" id="{57B40BC8-9728-4153-99D4-32B34F20285C}"/>
            </a:ext>
          </a:extLst>
        </xdr:cNvPr>
        <xdr:cNvCxnSpPr/>
      </xdr:nvCxnSpPr>
      <xdr:spPr>
        <a:xfrm flipV="1">
          <a:off x="4760595" y="5523336"/>
          <a:ext cx="1270" cy="967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65740</xdr:rowOff>
    </xdr:from>
    <xdr:ext cx="405111" cy="259045"/>
    <xdr:sp macro="" textlink="">
      <xdr:nvSpPr>
        <xdr:cNvPr id="66" name="有形固定資産減価償却率最小値テキスト">
          <a:extLst>
            <a:ext uri="{FF2B5EF4-FFF2-40B4-BE49-F238E27FC236}">
              <a16:creationId xmlns:a16="http://schemas.microsoft.com/office/drawing/2014/main" id="{6AF7ED43-680A-4882-8BB1-A633DA857B69}"/>
            </a:ext>
          </a:extLst>
        </xdr:cNvPr>
        <xdr:cNvSpPr txBox="1"/>
      </xdr:nvSpPr>
      <xdr:spPr>
        <a:xfrm>
          <a:off x="4813300" y="6495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61913</xdr:rowOff>
    </xdr:from>
    <xdr:to>
      <xdr:col>23</xdr:col>
      <xdr:colOff>174625</xdr:colOff>
      <xdr:row>33</xdr:row>
      <xdr:rowOff>61913</xdr:rowOff>
    </xdr:to>
    <xdr:cxnSp macro="">
      <xdr:nvCxnSpPr>
        <xdr:cNvPr id="67" name="直線コネクタ 66">
          <a:extLst>
            <a:ext uri="{FF2B5EF4-FFF2-40B4-BE49-F238E27FC236}">
              <a16:creationId xmlns:a16="http://schemas.microsoft.com/office/drawing/2014/main" id="{05E4AAE3-1F6A-4828-BD97-34045FE7271B}"/>
            </a:ext>
          </a:extLst>
        </xdr:cNvPr>
        <xdr:cNvCxnSpPr/>
      </xdr:nvCxnSpPr>
      <xdr:spPr>
        <a:xfrm>
          <a:off x="4673600" y="6491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69338</xdr:rowOff>
    </xdr:from>
    <xdr:ext cx="405111" cy="259045"/>
    <xdr:sp macro="" textlink="">
      <xdr:nvSpPr>
        <xdr:cNvPr id="68" name="有形固定資産減価償却率最大値テキスト">
          <a:extLst>
            <a:ext uri="{FF2B5EF4-FFF2-40B4-BE49-F238E27FC236}">
              <a16:creationId xmlns:a16="http://schemas.microsoft.com/office/drawing/2014/main" id="{7E28C26C-06D1-4778-9CD1-4C3B4B330F67}"/>
            </a:ext>
          </a:extLst>
        </xdr:cNvPr>
        <xdr:cNvSpPr txBox="1"/>
      </xdr:nvSpPr>
      <xdr:spPr>
        <a:xfrm>
          <a:off x="4813300" y="529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122661</xdr:rowOff>
    </xdr:from>
    <xdr:to>
      <xdr:col>23</xdr:col>
      <xdr:colOff>174625</xdr:colOff>
      <xdr:row>27</xdr:row>
      <xdr:rowOff>122661</xdr:rowOff>
    </xdr:to>
    <xdr:cxnSp macro="">
      <xdr:nvCxnSpPr>
        <xdr:cNvPr id="69" name="直線コネクタ 68">
          <a:extLst>
            <a:ext uri="{FF2B5EF4-FFF2-40B4-BE49-F238E27FC236}">
              <a16:creationId xmlns:a16="http://schemas.microsoft.com/office/drawing/2014/main" id="{381FE5E8-39AB-4F17-A87F-AB65F81ADD09}"/>
            </a:ext>
          </a:extLst>
        </xdr:cNvPr>
        <xdr:cNvCxnSpPr/>
      </xdr:nvCxnSpPr>
      <xdr:spPr>
        <a:xfrm>
          <a:off x="4673600" y="552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139929</xdr:rowOff>
    </xdr:from>
    <xdr:ext cx="405111" cy="259045"/>
    <xdr:sp macro="" textlink="">
      <xdr:nvSpPr>
        <xdr:cNvPr id="70" name="有形固定資産減価償却率平均値テキスト">
          <a:extLst>
            <a:ext uri="{FF2B5EF4-FFF2-40B4-BE49-F238E27FC236}">
              <a16:creationId xmlns:a16="http://schemas.microsoft.com/office/drawing/2014/main" id="{48569C42-7764-47DB-AAA4-B213C90FEEDE}"/>
            </a:ext>
          </a:extLst>
        </xdr:cNvPr>
        <xdr:cNvSpPr txBox="1"/>
      </xdr:nvSpPr>
      <xdr:spPr>
        <a:xfrm>
          <a:off x="4813300" y="58835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71" name="フローチャート: 判断 70">
          <a:extLst>
            <a:ext uri="{FF2B5EF4-FFF2-40B4-BE49-F238E27FC236}">
              <a16:creationId xmlns:a16="http://schemas.microsoft.com/office/drawing/2014/main" id="{72AEE0A6-B711-490F-A7A2-5E0497B4CDA2}"/>
            </a:ext>
          </a:extLst>
        </xdr:cNvPr>
        <xdr:cNvSpPr/>
      </xdr:nvSpPr>
      <xdr:spPr>
        <a:xfrm>
          <a:off x="47117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72" name="フローチャート: 判断 71">
          <a:extLst>
            <a:ext uri="{FF2B5EF4-FFF2-40B4-BE49-F238E27FC236}">
              <a16:creationId xmlns:a16="http://schemas.microsoft.com/office/drawing/2014/main" id="{E5C9628F-6DEC-4C2A-8584-FD4FB9B807D6}"/>
            </a:ext>
          </a:extLst>
        </xdr:cNvPr>
        <xdr:cNvSpPr/>
      </xdr:nvSpPr>
      <xdr:spPr>
        <a:xfrm>
          <a:off x="40005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3" name="フローチャート: 判断 72">
          <a:extLst>
            <a:ext uri="{FF2B5EF4-FFF2-40B4-BE49-F238E27FC236}">
              <a16:creationId xmlns:a16="http://schemas.microsoft.com/office/drawing/2014/main" id="{ABA7F840-CD31-4F33-8DE8-A416584F9E78}"/>
            </a:ext>
          </a:extLst>
        </xdr:cNvPr>
        <xdr:cNvSpPr/>
      </xdr:nvSpPr>
      <xdr:spPr>
        <a:xfrm>
          <a:off x="3238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75671</xdr:rowOff>
    </xdr:from>
    <xdr:to>
      <xdr:col>11</xdr:col>
      <xdr:colOff>187325</xdr:colOff>
      <xdr:row>31</xdr:row>
      <xdr:rowOff>5821</xdr:rowOff>
    </xdr:to>
    <xdr:sp macro="" textlink="">
      <xdr:nvSpPr>
        <xdr:cNvPr id="74" name="フローチャート: 判断 73">
          <a:extLst>
            <a:ext uri="{FF2B5EF4-FFF2-40B4-BE49-F238E27FC236}">
              <a16:creationId xmlns:a16="http://schemas.microsoft.com/office/drawing/2014/main" id="{FA725836-3994-453F-B591-8C652444608E}"/>
            </a:ext>
          </a:extLst>
        </xdr:cNvPr>
        <xdr:cNvSpPr/>
      </xdr:nvSpPr>
      <xdr:spPr>
        <a:xfrm>
          <a:off x="2476500" y="599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72072</xdr:rowOff>
    </xdr:from>
    <xdr:to>
      <xdr:col>7</xdr:col>
      <xdr:colOff>187325</xdr:colOff>
      <xdr:row>31</xdr:row>
      <xdr:rowOff>2222</xdr:rowOff>
    </xdr:to>
    <xdr:sp macro="" textlink="">
      <xdr:nvSpPr>
        <xdr:cNvPr id="75" name="フローチャート: 判断 74">
          <a:extLst>
            <a:ext uri="{FF2B5EF4-FFF2-40B4-BE49-F238E27FC236}">
              <a16:creationId xmlns:a16="http://schemas.microsoft.com/office/drawing/2014/main" id="{4072B8C6-213B-4A34-8868-FD39D1ACAC36}"/>
            </a:ext>
          </a:extLst>
        </xdr:cNvPr>
        <xdr:cNvSpPr/>
      </xdr:nvSpPr>
      <xdr:spPr>
        <a:xfrm>
          <a:off x="1714500" y="598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B96CF3A0-9105-4A46-9C26-5BD9ABE469B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55760FFD-45E0-4BB3-A01B-A9FA1682D84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DC81173-6F10-47D5-8EFA-386E67060DB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4A5D6B9E-92E1-4C3C-BFA6-1AB4C80CA79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7E3F33C9-8A37-47C9-9C8D-8F97834A508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81" name="楕円 80">
          <a:extLst>
            <a:ext uri="{FF2B5EF4-FFF2-40B4-BE49-F238E27FC236}">
              <a16:creationId xmlns:a16="http://schemas.microsoft.com/office/drawing/2014/main" id="{1F201213-930E-4791-AF92-251DA7D0C5B1}"/>
            </a:ext>
          </a:extLst>
        </xdr:cNvPr>
        <xdr:cNvSpPr/>
      </xdr:nvSpPr>
      <xdr:spPr>
        <a:xfrm>
          <a:off x="4711700" y="604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106274</xdr:rowOff>
    </xdr:from>
    <xdr:ext cx="405111" cy="259045"/>
    <xdr:sp macro="" textlink="">
      <xdr:nvSpPr>
        <xdr:cNvPr id="82" name="有形固定資産減価償却率該当値テキスト">
          <a:extLst>
            <a:ext uri="{FF2B5EF4-FFF2-40B4-BE49-F238E27FC236}">
              <a16:creationId xmlns:a16="http://schemas.microsoft.com/office/drawing/2014/main" id="{EAA4F0F7-4230-4BE8-A8AE-C907163168CE}"/>
            </a:ext>
          </a:extLst>
        </xdr:cNvPr>
        <xdr:cNvSpPr txBox="1"/>
      </xdr:nvSpPr>
      <xdr:spPr>
        <a:xfrm>
          <a:off x="4813300" y="6021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99060</xdr:rowOff>
    </xdr:from>
    <xdr:to>
      <xdr:col>19</xdr:col>
      <xdr:colOff>187325</xdr:colOff>
      <xdr:row>31</xdr:row>
      <xdr:rowOff>29210</xdr:rowOff>
    </xdr:to>
    <xdr:sp macro="" textlink="">
      <xdr:nvSpPr>
        <xdr:cNvPr id="83" name="楕円 82">
          <a:extLst>
            <a:ext uri="{FF2B5EF4-FFF2-40B4-BE49-F238E27FC236}">
              <a16:creationId xmlns:a16="http://schemas.microsoft.com/office/drawing/2014/main" id="{82241C1E-0E7C-4D7D-894A-A429A32CFF7C}"/>
            </a:ext>
          </a:extLst>
        </xdr:cNvPr>
        <xdr:cNvSpPr/>
      </xdr:nvSpPr>
      <xdr:spPr>
        <a:xfrm>
          <a:off x="40005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149860</xdr:rowOff>
    </xdr:from>
    <xdr:to>
      <xdr:col>23</xdr:col>
      <xdr:colOff>85725</xdr:colOff>
      <xdr:row>31</xdr:row>
      <xdr:rowOff>7197</xdr:rowOff>
    </xdr:to>
    <xdr:cxnSp macro="">
      <xdr:nvCxnSpPr>
        <xdr:cNvPr id="84" name="直線コネクタ 83">
          <a:extLst>
            <a:ext uri="{FF2B5EF4-FFF2-40B4-BE49-F238E27FC236}">
              <a16:creationId xmlns:a16="http://schemas.microsoft.com/office/drawing/2014/main" id="{75D7A191-49EF-4B4C-AD23-3D79A5CF6012}"/>
            </a:ext>
          </a:extLst>
        </xdr:cNvPr>
        <xdr:cNvCxnSpPr/>
      </xdr:nvCxnSpPr>
      <xdr:spPr>
        <a:xfrm>
          <a:off x="4051300" y="6064885"/>
          <a:ext cx="7112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72072</xdr:rowOff>
    </xdr:from>
    <xdr:to>
      <xdr:col>15</xdr:col>
      <xdr:colOff>187325</xdr:colOff>
      <xdr:row>31</xdr:row>
      <xdr:rowOff>2222</xdr:rowOff>
    </xdr:to>
    <xdr:sp macro="" textlink="">
      <xdr:nvSpPr>
        <xdr:cNvPr id="85" name="楕円 84">
          <a:extLst>
            <a:ext uri="{FF2B5EF4-FFF2-40B4-BE49-F238E27FC236}">
              <a16:creationId xmlns:a16="http://schemas.microsoft.com/office/drawing/2014/main" id="{75504A31-A31D-4232-B160-A7B7B930798D}"/>
            </a:ext>
          </a:extLst>
        </xdr:cNvPr>
        <xdr:cNvSpPr/>
      </xdr:nvSpPr>
      <xdr:spPr>
        <a:xfrm>
          <a:off x="3238500" y="598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122872</xdr:rowOff>
    </xdr:from>
    <xdr:to>
      <xdr:col>19</xdr:col>
      <xdr:colOff>136525</xdr:colOff>
      <xdr:row>30</xdr:row>
      <xdr:rowOff>149860</xdr:rowOff>
    </xdr:to>
    <xdr:cxnSp macro="">
      <xdr:nvCxnSpPr>
        <xdr:cNvPr id="86" name="直線コネクタ 85">
          <a:extLst>
            <a:ext uri="{FF2B5EF4-FFF2-40B4-BE49-F238E27FC236}">
              <a16:creationId xmlns:a16="http://schemas.microsoft.com/office/drawing/2014/main" id="{2F594D2E-CA56-415E-8533-3F66749E2FF4}"/>
            </a:ext>
          </a:extLst>
        </xdr:cNvPr>
        <xdr:cNvCxnSpPr/>
      </xdr:nvCxnSpPr>
      <xdr:spPr>
        <a:xfrm>
          <a:off x="3289300" y="6037897"/>
          <a:ext cx="7620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41487</xdr:rowOff>
    </xdr:from>
    <xdr:to>
      <xdr:col>11</xdr:col>
      <xdr:colOff>187325</xdr:colOff>
      <xdr:row>30</xdr:row>
      <xdr:rowOff>143087</xdr:rowOff>
    </xdr:to>
    <xdr:sp macro="" textlink="">
      <xdr:nvSpPr>
        <xdr:cNvPr id="87" name="楕円 86">
          <a:extLst>
            <a:ext uri="{FF2B5EF4-FFF2-40B4-BE49-F238E27FC236}">
              <a16:creationId xmlns:a16="http://schemas.microsoft.com/office/drawing/2014/main" id="{16607F59-EF21-4E7F-8662-ED3B77929D5D}"/>
            </a:ext>
          </a:extLst>
        </xdr:cNvPr>
        <xdr:cNvSpPr/>
      </xdr:nvSpPr>
      <xdr:spPr>
        <a:xfrm>
          <a:off x="2476500" y="595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92287</xdr:rowOff>
    </xdr:from>
    <xdr:to>
      <xdr:col>15</xdr:col>
      <xdr:colOff>136525</xdr:colOff>
      <xdr:row>30</xdr:row>
      <xdr:rowOff>122872</xdr:rowOff>
    </xdr:to>
    <xdr:cxnSp macro="">
      <xdr:nvCxnSpPr>
        <xdr:cNvPr id="88" name="直線コネクタ 87">
          <a:extLst>
            <a:ext uri="{FF2B5EF4-FFF2-40B4-BE49-F238E27FC236}">
              <a16:creationId xmlns:a16="http://schemas.microsoft.com/office/drawing/2014/main" id="{52C8F280-1B3F-4578-8501-504C6AB4E45A}"/>
            </a:ext>
          </a:extLst>
        </xdr:cNvPr>
        <xdr:cNvCxnSpPr/>
      </xdr:nvCxnSpPr>
      <xdr:spPr>
        <a:xfrm>
          <a:off x="2527300" y="6007312"/>
          <a:ext cx="762000" cy="3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23495</xdr:rowOff>
    </xdr:from>
    <xdr:to>
      <xdr:col>7</xdr:col>
      <xdr:colOff>187325</xdr:colOff>
      <xdr:row>30</xdr:row>
      <xdr:rowOff>125095</xdr:rowOff>
    </xdr:to>
    <xdr:sp macro="" textlink="">
      <xdr:nvSpPr>
        <xdr:cNvPr id="89" name="楕円 88">
          <a:extLst>
            <a:ext uri="{FF2B5EF4-FFF2-40B4-BE49-F238E27FC236}">
              <a16:creationId xmlns:a16="http://schemas.microsoft.com/office/drawing/2014/main" id="{D35093CC-C999-428A-B8E9-2B22390B1791}"/>
            </a:ext>
          </a:extLst>
        </xdr:cNvPr>
        <xdr:cNvSpPr/>
      </xdr:nvSpPr>
      <xdr:spPr>
        <a:xfrm>
          <a:off x="1714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74295</xdr:rowOff>
    </xdr:from>
    <xdr:to>
      <xdr:col>11</xdr:col>
      <xdr:colOff>136525</xdr:colOff>
      <xdr:row>30</xdr:row>
      <xdr:rowOff>92287</xdr:rowOff>
    </xdr:to>
    <xdr:cxnSp macro="">
      <xdr:nvCxnSpPr>
        <xdr:cNvPr id="90" name="直線コネクタ 89">
          <a:extLst>
            <a:ext uri="{FF2B5EF4-FFF2-40B4-BE49-F238E27FC236}">
              <a16:creationId xmlns:a16="http://schemas.microsoft.com/office/drawing/2014/main" id="{1718EA3F-45A2-46CF-BAC9-95EE832D98A0}"/>
            </a:ext>
          </a:extLst>
        </xdr:cNvPr>
        <xdr:cNvCxnSpPr/>
      </xdr:nvCxnSpPr>
      <xdr:spPr>
        <a:xfrm>
          <a:off x="1765300" y="5989320"/>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40128</xdr:rowOff>
    </xdr:from>
    <xdr:ext cx="405111" cy="259045"/>
    <xdr:sp macro="" textlink="">
      <xdr:nvSpPr>
        <xdr:cNvPr id="91" name="n_1aveValue有形固定資産減価償却率">
          <a:extLst>
            <a:ext uri="{FF2B5EF4-FFF2-40B4-BE49-F238E27FC236}">
              <a16:creationId xmlns:a16="http://schemas.microsoft.com/office/drawing/2014/main" id="{FD093CA4-9F81-4255-9003-D88CBF414117}"/>
            </a:ext>
          </a:extLst>
        </xdr:cNvPr>
        <xdr:cNvSpPr txBox="1"/>
      </xdr:nvSpPr>
      <xdr:spPr>
        <a:xfrm>
          <a:off x="3836044" y="612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23935</xdr:rowOff>
    </xdr:from>
    <xdr:ext cx="405111" cy="259045"/>
    <xdr:sp macro="" textlink="">
      <xdr:nvSpPr>
        <xdr:cNvPr id="92" name="n_2aveValue有形固定資産減価償却率">
          <a:extLst>
            <a:ext uri="{FF2B5EF4-FFF2-40B4-BE49-F238E27FC236}">
              <a16:creationId xmlns:a16="http://schemas.microsoft.com/office/drawing/2014/main" id="{8206359D-3EE9-4F59-880C-309CD4802DCB}"/>
            </a:ext>
          </a:extLst>
        </xdr:cNvPr>
        <xdr:cNvSpPr txBox="1"/>
      </xdr:nvSpPr>
      <xdr:spPr>
        <a:xfrm>
          <a:off x="30867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168398</xdr:rowOff>
    </xdr:from>
    <xdr:ext cx="405111" cy="259045"/>
    <xdr:sp macro="" textlink="">
      <xdr:nvSpPr>
        <xdr:cNvPr id="93" name="n_3aveValue有形固定資産減価償却率">
          <a:extLst>
            <a:ext uri="{FF2B5EF4-FFF2-40B4-BE49-F238E27FC236}">
              <a16:creationId xmlns:a16="http://schemas.microsoft.com/office/drawing/2014/main" id="{B29FCA0F-EC99-4755-9B9E-B3D9DB12DF88}"/>
            </a:ext>
          </a:extLst>
        </xdr:cNvPr>
        <xdr:cNvSpPr txBox="1"/>
      </xdr:nvSpPr>
      <xdr:spPr>
        <a:xfrm>
          <a:off x="2324744" y="6083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164799</xdr:rowOff>
    </xdr:from>
    <xdr:ext cx="405111" cy="259045"/>
    <xdr:sp macro="" textlink="">
      <xdr:nvSpPr>
        <xdr:cNvPr id="94" name="n_4aveValue有形固定資産減価償却率">
          <a:extLst>
            <a:ext uri="{FF2B5EF4-FFF2-40B4-BE49-F238E27FC236}">
              <a16:creationId xmlns:a16="http://schemas.microsoft.com/office/drawing/2014/main" id="{FFACFA40-462A-46B9-A5A5-BA004F2224E8}"/>
            </a:ext>
          </a:extLst>
        </xdr:cNvPr>
        <xdr:cNvSpPr txBox="1"/>
      </xdr:nvSpPr>
      <xdr:spPr>
        <a:xfrm>
          <a:off x="1562744" y="6079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45737</xdr:rowOff>
    </xdr:from>
    <xdr:ext cx="405111" cy="259045"/>
    <xdr:sp macro="" textlink="">
      <xdr:nvSpPr>
        <xdr:cNvPr id="95" name="n_1mainValue有形固定資産減価償却率">
          <a:extLst>
            <a:ext uri="{FF2B5EF4-FFF2-40B4-BE49-F238E27FC236}">
              <a16:creationId xmlns:a16="http://schemas.microsoft.com/office/drawing/2014/main" id="{8897C625-1522-4115-A1B2-0C4D60973F6C}"/>
            </a:ext>
          </a:extLst>
        </xdr:cNvPr>
        <xdr:cNvSpPr txBox="1"/>
      </xdr:nvSpPr>
      <xdr:spPr>
        <a:xfrm>
          <a:off x="3836044" y="578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18749</xdr:rowOff>
    </xdr:from>
    <xdr:ext cx="405111" cy="259045"/>
    <xdr:sp macro="" textlink="">
      <xdr:nvSpPr>
        <xdr:cNvPr id="96" name="n_2mainValue有形固定資産減価償却率">
          <a:extLst>
            <a:ext uri="{FF2B5EF4-FFF2-40B4-BE49-F238E27FC236}">
              <a16:creationId xmlns:a16="http://schemas.microsoft.com/office/drawing/2014/main" id="{09488DD1-95FE-4AF5-BAEE-30F73E652A33}"/>
            </a:ext>
          </a:extLst>
        </xdr:cNvPr>
        <xdr:cNvSpPr txBox="1"/>
      </xdr:nvSpPr>
      <xdr:spPr>
        <a:xfrm>
          <a:off x="3086744" y="5762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159614</xdr:rowOff>
    </xdr:from>
    <xdr:ext cx="405111" cy="259045"/>
    <xdr:sp macro="" textlink="">
      <xdr:nvSpPr>
        <xdr:cNvPr id="97" name="n_3mainValue有形固定資産減価償却率">
          <a:extLst>
            <a:ext uri="{FF2B5EF4-FFF2-40B4-BE49-F238E27FC236}">
              <a16:creationId xmlns:a16="http://schemas.microsoft.com/office/drawing/2014/main" id="{B8A6DF29-BE63-4CD1-A159-CA5C5BA5AA4A}"/>
            </a:ext>
          </a:extLst>
        </xdr:cNvPr>
        <xdr:cNvSpPr txBox="1"/>
      </xdr:nvSpPr>
      <xdr:spPr>
        <a:xfrm>
          <a:off x="2324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98" name="n_4mainValue有形固定資産減価償却率">
          <a:extLst>
            <a:ext uri="{FF2B5EF4-FFF2-40B4-BE49-F238E27FC236}">
              <a16:creationId xmlns:a16="http://schemas.microsoft.com/office/drawing/2014/main" id="{9DC7BC33-CA4F-4F33-B641-ADB375BC5669}"/>
            </a:ext>
          </a:extLst>
        </xdr:cNvPr>
        <xdr:cNvSpPr txBox="1"/>
      </xdr:nvSpPr>
      <xdr:spPr>
        <a:xfrm>
          <a:off x="1562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8EEC1E47-7C05-4A2A-9696-91873A1EF5F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B810234A-D4B0-4409-BAC3-D5BCB2306E68}"/>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41531214-D407-4E10-B256-6DD53FA61713}"/>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B9BBB9F3-B2F7-4F5F-B879-31D061C6619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6B61D3A8-CA1C-4564-B7CA-24B76652CC4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101F888E-3CB5-401E-84E4-138F1C2275F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CAEEA981-D359-4CC1-8E0A-2687EAD1750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300B2FF9-73E0-40AD-A465-A5C0B1A092B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497EA418-A4E2-4167-BB44-0EE65270A93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83C1B0CA-1726-418B-BBD7-09AACFFC1A7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1A39D28C-C0A8-464B-B607-0ECE5F2B96A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955A2463-9316-45FB-BCAD-DE3F1A8EA59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6D85DB57-1B26-4114-9E97-FEB9C985EF9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債務償還比率は、前年度比</a:t>
          </a:r>
          <a:r>
            <a:rPr kumimoji="1" lang="en-US" altLang="ja-JP" sz="1100">
              <a:latin typeface="ＭＳ Ｐゴシック" panose="020B0600070205080204" pitchFamily="50" charset="-128"/>
              <a:ea typeface="ＭＳ Ｐゴシック" panose="020B0600070205080204" pitchFamily="50" charset="-128"/>
            </a:rPr>
            <a:t>113.1</a:t>
          </a:r>
          <a:r>
            <a:rPr kumimoji="1" lang="ja-JP" altLang="en-US" sz="1100">
              <a:latin typeface="ＭＳ Ｐゴシック" panose="020B0600070205080204" pitchFamily="50" charset="-128"/>
              <a:ea typeface="ＭＳ Ｐゴシック" panose="020B0600070205080204" pitchFamily="50" charset="-128"/>
            </a:rPr>
            <a:t>ポイント増の</a:t>
          </a:r>
          <a:r>
            <a:rPr kumimoji="1" lang="en-US" altLang="ja-JP" sz="1100">
              <a:latin typeface="ＭＳ Ｐゴシック" panose="020B0600070205080204" pitchFamily="50" charset="-128"/>
              <a:ea typeface="ＭＳ Ｐゴシック" panose="020B0600070205080204" pitchFamily="50" charset="-128"/>
            </a:rPr>
            <a:t>678.6</a:t>
          </a:r>
          <a:r>
            <a:rPr kumimoji="1" lang="ja-JP" altLang="en-US" sz="1100">
              <a:latin typeface="ＭＳ Ｐゴシック" panose="020B0600070205080204" pitchFamily="50" charset="-128"/>
              <a:ea typeface="ＭＳ Ｐゴシック" panose="020B0600070205080204" pitchFamily="50" charset="-128"/>
            </a:rPr>
            <a:t>％となっており、類似団体平均を</a:t>
          </a:r>
          <a:r>
            <a:rPr kumimoji="1" lang="en-US" altLang="ja-JP" sz="1100">
              <a:latin typeface="ＭＳ Ｐゴシック" panose="020B0600070205080204" pitchFamily="50" charset="-128"/>
              <a:ea typeface="ＭＳ Ｐゴシック" panose="020B0600070205080204" pitchFamily="50" charset="-128"/>
            </a:rPr>
            <a:t>254.7</a:t>
          </a:r>
          <a:r>
            <a:rPr kumimoji="1" lang="ja-JP" altLang="en-US" sz="1100">
              <a:latin typeface="ＭＳ Ｐゴシック" panose="020B0600070205080204" pitchFamily="50" charset="-128"/>
              <a:ea typeface="ＭＳ Ｐゴシック" panose="020B0600070205080204" pitchFamily="50" charset="-128"/>
            </a:rPr>
            <a:t>ポイント上回っている。これは、臨時財政対策債発行可能額の減等が要因となっている。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今後は、令和５～６年度に統合小学校建設事業を予定しており、地方債残高の増による債務償還比率の上昇が見込まれるが、以降は充当可能基金の確保及び地方債の新規発行の抑制に努める。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7D2D73AD-DFC5-46F2-86A1-6284890F561F}"/>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3D6E8F9D-A934-4C9B-A0E2-0450F5559DA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62C9636E-FF23-49FF-BAD7-AADA854FC7F6}"/>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585500D6-FAD2-432E-BCEC-C3DC82805CA6}"/>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BA2EC291-A311-4AB8-A121-20565D1191D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440AA127-757F-4FBF-9A7C-F2B257C90315}"/>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93E43AC3-267F-4989-AA2C-248AC61F00CF}"/>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E6AE7ED4-CF50-4863-AB55-32100067025D}"/>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6ED9D139-6425-4D80-AECA-E5C03D07E43B}"/>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63F2D068-E5C0-4D36-B6F0-AAAE1D3B8BE2}"/>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63E29251-95C9-4691-82B2-EC45236E181F}"/>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B2D8D7DE-25CD-4A41-BFB8-735AF03165D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BDF892F-C1E4-443C-A0F5-82F75847AC88}"/>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9D264006-8C19-49E6-AE2A-91E4B3ED7661}"/>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47A804C3-170D-493A-AFDA-FEE96EFBA635}"/>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3B937E4D-9EF2-4507-A5E6-A09B0FDF2823}"/>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91BB0102-9CDB-4898-BCCE-A4BC88FAC7EC}"/>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167894</xdr:rowOff>
    </xdr:to>
    <xdr:cxnSp macro="">
      <xdr:nvCxnSpPr>
        <xdr:cNvPr id="129" name="直線コネクタ 128">
          <a:extLst>
            <a:ext uri="{FF2B5EF4-FFF2-40B4-BE49-F238E27FC236}">
              <a16:creationId xmlns:a16="http://schemas.microsoft.com/office/drawing/2014/main" id="{2D417E74-26F3-45FC-9E58-947F551FE4BB}"/>
            </a:ext>
          </a:extLst>
        </xdr:cNvPr>
        <xdr:cNvCxnSpPr/>
      </xdr:nvCxnSpPr>
      <xdr:spPr>
        <a:xfrm flipV="1">
          <a:off x="14793595" y="5261428"/>
          <a:ext cx="1269" cy="150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271</xdr:rowOff>
    </xdr:from>
    <xdr:ext cx="469744" cy="259045"/>
    <xdr:sp macro="" textlink="">
      <xdr:nvSpPr>
        <xdr:cNvPr id="130" name="債務償還比率最小値テキスト">
          <a:extLst>
            <a:ext uri="{FF2B5EF4-FFF2-40B4-BE49-F238E27FC236}">
              <a16:creationId xmlns:a16="http://schemas.microsoft.com/office/drawing/2014/main" id="{524DDC94-8D49-4071-9C01-09379B44EFAC}"/>
            </a:ext>
          </a:extLst>
        </xdr:cNvPr>
        <xdr:cNvSpPr txBox="1"/>
      </xdr:nvSpPr>
      <xdr:spPr>
        <a:xfrm>
          <a:off x="14846300" y="677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167894</xdr:rowOff>
    </xdr:from>
    <xdr:to>
      <xdr:col>76</xdr:col>
      <xdr:colOff>111125</xdr:colOff>
      <xdr:row>34</xdr:row>
      <xdr:rowOff>167894</xdr:rowOff>
    </xdr:to>
    <xdr:cxnSp macro="">
      <xdr:nvCxnSpPr>
        <xdr:cNvPr id="131" name="直線コネクタ 130">
          <a:extLst>
            <a:ext uri="{FF2B5EF4-FFF2-40B4-BE49-F238E27FC236}">
              <a16:creationId xmlns:a16="http://schemas.microsoft.com/office/drawing/2014/main" id="{AC20D3EC-3897-471F-8A89-EC2BC00055E2}"/>
            </a:ext>
          </a:extLst>
        </xdr:cNvPr>
        <xdr:cNvCxnSpPr/>
      </xdr:nvCxnSpPr>
      <xdr:spPr>
        <a:xfrm>
          <a:off x="14706600" y="6768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6E90CF42-7263-4DF4-89AC-6258B267E3C6}"/>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74B15EF0-491B-4033-AA8D-2E8164E50084}"/>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143645</xdr:rowOff>
    </xdr:from>
    <xdr:ext cx="469744" cy="259045"/>
    <xdr:sp macro="" textlink="">
      <xdr:nvSpPr>
        <xdr:cNvPr id="134" name="債務償還比率平均値テキスト">
          <a:extLst>
            <a:ext uri="{FF2B5EF4-FFF2-40B4-BE49-F238E27FC236}">
              <a16:creationId xmlns:a16="http://schemas.microsoft.com/office/drawing/2014/main" id="{81638FE8-8032-4EB2-8B5F-E647144E55E0}"/>
            </a:ext>
          </a:extLst>
        </xdr:cNvPr>
        <xdr:cNvSpPr txBox="1"/>
      </xdr:nvSpPr>
      <xdr:spPr>
        <a:xfrm>
          <a:off x="14846300" y="5715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120768</xdr:rowOff>
    </xdr:from>
    <xdr:to>
      <xdr:col>76</xdr:col>
      <xdr:colOff>73025</xdr:colOff>
      <xdr:row>30</xdr:row>
      <xdr:rowOff>50918</xdr:rowOff>
    </xdr:to>
    <xdr:sp macro="" textlink="">
      <xdr:nvSpPr>
        <xdr:cNvPr id="135" name="フローチャート: 判断 134">
          <a:extLst>
            <a:ext uri="{FF2B5EF4-FFF2-40B4-BE49-F238E27FC236}">
              <a16:creationId xmlns:a16="http://schemas.microsoft.com/office/drawing/2014/main" id="{3C504908-4F17-4B0A-B0E7-57413CDAB4E5}"/>
            </a:ext>
          </a:extLst>
        </xdr:cNvPr>
        <xdr:cNvSpPr/>
      </xdr:nvSpPr>
      <xdr:spPr>
        <a:xfrm>
          <a:off x="14744700" y="586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113828</xdr:rowOff>
    </xdr:from>
    <xdr:to>
      <xdr:col>72</xdr:col>
      <xdr:colOff>123825</xdr:colOff>
      <xdr:row>30</xdr:row>
      <xdr:rowOff>43978</xdr:rowOff>
    </xdr:to>
    <xdr:sp macro="" textlink="">
      <xdr:nvSpPr>
        <xdr:cNvPr id="136" name="フローチャート: 判断 135">
          <a:extLst>
            <a:ext uri="{FF2B5EF4-FFF2-40B4-BE49-F238E27FC236}">
              <a16:creationId xmlns:a16="http://schemas.microsoft.com/office/drawing/2014/main" id="{A938998A-8F42-4F56-9731-F7E6CF10021A}"/>
            </a:ext>
          </a:extLst>
        </xdr:cNvPr>
        <xdr:cNvSpPr/>
      </xdr:nvSpPr>
      <xdr:spPr>
        <a:xfrm>
          <a:off x="14033500" y="585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146712</xdr:rowOff>
    </xdr:from>
    <xdr:to>
      <xdr:col>68</xdr:col>
      <xdr:colOff>123825</xdr:colOff>
      <xdr:row>31</xdr:row>
      <xdr:rowOff>76862</xdr:rowOff>
    </xdr:to>
    <xdr:sp macro="" textlink="">
      <xdr:nvSpPr>
        <xdr:cNvPr id="137" name="フローチャート: 判断 136">
          <a:extLst>
            <a:ext uri="{FF2B5EF4-FFF2-40B4-BE49-F238E27FC236}">
              <a16:creationId xmlns:a16="http://schemas.microsoft.com/office/drawing/2014/main" id="{2BEFBAB3-9B41-49D7-90DD-29FB6C5A9530}"/>
            </a:ext>
          </a:extLst>
        </xdr:cNvPr>
        <xdr:cNvSpPr/>
      </xdr:nvSpPr>
      <xdr:spPr>
        <a:xfrm>
          <a:off x="13271500" y="60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32938</xdr:rowOff>
    </xdr:from>
    <xdr:to>
      <xdr:col>64</xdr:col>
      <xdr:colOff>123825</xdr:colOff>
      <xdr:row>31</xdr:row>
      <xdr:rowOff>134538</xdr:rowOff>
    </xdr:to>
    <xdr:sp macro="" textlink="">
      <xdr:nvSpPr>
        <xdr:cNvPr id="138" name="フローチャート: 判断 137">
          <a:extLst>
            <a:ext uri="{FF2B5EF4-FFF2-40B4-BE49-F238E27FC236}">
              <a16:creationId xmlns:a16="http://schemas.microsoft.com/office/drawing/2014/main" id="{DEF8813E-3E61-4AB7-9A45-B21DBCD8BD09}"/>
            </a:ext>
          </a:extLst>
        </xdr:cNvPr>
        <xdr:cNvSpPr/>
      </xdr:nvSpPr>
      <xdr:spPr>
        <a:xfrm>
          <a:off x="12509500" y="611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168765</xdr:rowOff>
    </xdr:from>
    <xdr:to>
      <xdr:col>60</xdr:col>
      <xdr:colOff>123825</xdr:colOff>
      <xdr:row>31</xdr:row>
      <xdr:rowOff>98915</xdr:rowOff>
    </xdr:to>
    <xdr:sp macro="" textlink="">
      <xdr:nvSpPr>
        <xdr:cNvPr id="139" name="フローチャート: 判断 138">
          <a:extLst>
            <a:ext uri="{FF2B5EF4-FFF2-40B4-BE49-F238E27FC236}">
              <a16:creationId xmlns:a16="http://schemas.microsoft.com/office/drawing/2014/main" id="{AAE5B95A-DBFF-426E-9DA8-D7D5A196A955}"/>
            </a:ext>
          </a:extLst>
        </xdr:cNvPr>
        <xdr:cNvSpPr/>
      </xdr:nvSpPr>
      <xdr:spPr>
        <a:xfrm>
          <a:off x="11747500" y="608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631429FA-C617-4F6C-8713-30C597396BC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EC77B843-F38F-48BD-A4A3-6C83917D89B9}"/>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3B62088-5171-499A-B920-DD81E10A660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2B785597-47E7-4D8B-B478-1F0252CB053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6F7170DE-3931-4315-B368-2AD0393C07D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170652</xdr:rowOff>
    </xdr:from>
    <xdr:to>
      <xdr:col>76</xdr:col>
      <xdr:colOff>73025</xdr:colOff>
      <xdr:row>32</xdr:row>
      <xdr:rowOff>100802</xdr:rowOff>
    </xdr:to>
    <xdr:sp macro="" textlink="">
      <xdr:nvSpPr>
        <xdr:cNvPr id="145" name="楕円 144">
          <a:extLst>
            <a:ext uri="{FF2B5EF4-FFF2-40B4-BE49-F238E27FC236}">
              <a16:creationId xmlns:a16="http://schemas.microsoft.com/office/drawing/2014/main" id="{CDCDE285-C059-44DF-AF65-66500AA23D90}"/>
            </a:ext>
          </a:extLst>
        </xdr:cNvPr>
        <xdr:cNvSpPr/>
      </xdr:nvSpPr>
      <xdr:spPr>
        <a:xfrm>
          <a:off x="14744700" y="625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149079</xdr:rowOff>
    </xdr:from>
    <xdr:ext cx="469744" cy="259045"/>
    <xdr:sp macro="" textlink="">
      <xdr:nvSpPr>
        <xdr:cNvPr id="146" name="債務償還比率該当値テキスト">
          <a:extLst>
            <a:ext uri="{FF2B5EF4-FFF2-40B4-BE49-F238E27FC236}">
              <a16:creationId xmlns:a16="http://schemas.microsoft.com/office/drawing/2014/main" id="{94A5C5A8-0A4F-4A33-BD50-9717DF8D29B2}"/>
            </a:ext>
          </a:extLst>
        </xdr:cNvPr>
        <xdr:cNvSpPr txBox="1"/>
      </xdr:nvSpPr>
      <xdr:spPr>
        <a:xfrm>
          <a:off x="14846300" y="623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167686</xdr:rowOff>
    </xdr:from>
    <xdr:to>
      <xdr:col>72</xdr:col>
      <xdr:colOff>123825</xdr:colOff>
      <xdr:row>31</xdr:row>
      <xdr:rowOff>97836</xdr:rowOff>
    </xdr:to>
    <xdr:sp macro="" textlink="">
      <xdr:nvSpPr>
        <xdr:cNvPr id="147" name="楕円 146">
          <a:extLst>
            <a:ext uri="{FF2B5EF4-FFF2-40B4-BE49-F238E27FC236}">
              <a16:creationId xmlns:a16="http://schemas.microsoft.com/office/drawing/2014/main" id="{C81DB4E7-8601-46FD-A418-EFD397A5802C}"/>
            </a:ext>
          </a:extLst>
        </xdr:cNvPr>
        <xdr:cNvSpPr/>
      </xdr:nvSpPr>
      <xdr:spPr>
        <a:xfrm>
          <a:off x="14033500" y="608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47036</xdr:rowOff>
    </xdr:from>
    <xdr:to>
      <xdr:col>76</xdr:col>
      <xdr:colOff>22225</xdr:colOff>
      <xdr:row>32</xdr:row>
      <xdr:rowOff>50002</xdr:rowOff>
    </xdr:to>
    <xdr:cxnSp macro="">
      <xdr:nvCxnSpPr>
        <xdr:cNvPr id="148" name="直線コネクタ 147">
          <a:extLst>
            <a:ext uri="{FF2B5EF4-FFF2-40B4-BE49-F238E27FC236}">
              <a16:creationId xmlns:a16="http://schemas.microsoft.com/office/drawing/2014/main" id="{81A5F154-A817-4DC7-AC59-EA68E4384FD6}"/>
            </a:ext>
          </a:extLst>
        </xdr:cNvPr>
        <xdr:cNvCxnSpPr/>
      </xdr:nvCxnSpPr>
      <xdr:spPr>
        <a:xfrm>
          <a:off x="14084300" y="6133511"/>
          <a:ext cx="711200" cy="17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69441</xdr:rowOff>
    </xdr:from>
    <xdr:to>
      <xdr:col>68</xdr:col>
      <xdr:colOff>123825</xdr:colOff>
      <xdr:row>34</xdr:row>
      <xdr:rowOff>171041</xdr:rowOff>
    </xdr:to>
    <xdr:sp macro="" textlink="">
      <xdr:nvSpPr>
        <xdr:cNvPr id="149" name="楕円 148">
          <a:extLst>
            <a:ext uri="{FF2B5EF4-FFF2-40B4-BE49-F238E27FC236}">
              <a16:creationId xmlns:a16="http://schemas.microsoft.com/office/drawing/2014/main" id="{9C96F5DC-45A4-45B7-8BB0-56F928DD53BA}"/>
            </a:ext>
          </a:extLst>
        </xdr:cNvPr>
        <xdr:cNvSpPr/>
      </xdr:nvSpPr>
      <xdr:spPr>
        <a:xfrm>
          <a:off x="13271500" y="667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47036</xdr:rowOff>
    </xdr:from>
    <xdr:to>
      <xdr:col>72</xdr:col>
      <xdr:colOff>73025</xdr:colOff>
      <xdr:row>34</xdr:row>
      <xdr:rowOff>120241</xdr:rowOff>
    </xdr:to>
    <xdr:cxnSp macro="">
      <xdr:nvCxnSpPr>
        <xdr:cNvPr id="150" name="直線コネクタ 149">
          <a:extLst>
            <a:ext uri="{FF2B5EF4-FFF2-40B4-BE49-F238E27FC236}">
              <a16:creationId xmlns:a16="http://schemas.microsoft.com/office/drawing/2014/main" id="{09B85601-388E-4E77-B0BD-8C113A021C7D}"/>
            </a:ext>
          </a:extLst>
        </xdr:cNvPr>
        <xdr:cNvCxnSpPr/>
      </xdr:nvCxnSpPr>
      <xdr:spPr>
        <a:xfrm flipV="1">
          <a:off x="13322300" y="6133511"/>
          <a:ext cx="762000" cy="58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88065</xdr:rowOff>
    </xdr:from>
    <xdr:to>
      <xdr:col>64</xdr:col>
      <xdr:colOff>123825</xdr:colOff>
      <xdr:row>34</xdr:row>
      <xdr:rowOff>18215</xdr:rowOff>
    </xdr:to>
    <xdr:sp macro="" textlink="">
      <xdr:nvSpPr>
        <xdr:cNvPr id="151" name="楕円 150">
          <a:extLst>
            <a:ext uri="{FF2B5EF4-FFF2-40B4-BE49-F238E27FC236}">
              <a16:creationId xmlns:a16="http://schemas.microsoft.com/office/drawing/2014/main" id="{6F61BEE0-602A-43AC-8F49-AEA3397D66D7}"/>
            </a:ext>
          </a:extLst>
        </xdr:cNvPr>
        <xdr:cNvSpPr/>
      </xdr:nvSpPr>
      <xdr:spPr>
        <a:xfrm>
          <a:off x="12509500" y="651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138865</xdr:rowOff>
    </xdr:from>
    <xdr:to>
      <xdr:col>68</xdr:col>
      <xdr:colOff>73025</xdr:colOff>
      <xdr:row>34</xdr:row>
      <xdr:rowOff>120241</xdr:rowOff>
    </xdr:to>
    <xdr:cxnSp macro="">
      <xdr:nvCxnSpPr>
        <xdr:cNvPr id="152" name="直線コネクタ 151">
          <a:extLst>
            <a:ext uri="{FF2B5EF4-FFF2-40B4-BE49-F238E27FC236}">
              <a16:creationId xmlns:a16="http://schemas.microsoft.com/office/drawing/2014/main" id="{81DFE6AE-9295-4921-B717-14451F0D586D}"/>
            </a:ext>
          </a:extLst>
        </xdr:cNvPr>
        <xdr:cNvCxnSpPr/>
      </xdr:nvCxnSpPr>
      <xdr:spPr>
        <a:xfrm>
          <a:off x="12560300" y="6568240"/>
          <a:ext cx="762000" cy="15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95468</xdr:rowOff>
    </xdr:from>
    <xdr:to>
      <xdr:col>60</xdr:col>
      <xdr:colOff>123825</xdr:colOff>
      <xdr:row>34</xdr:row>
      <xdr:rowOff>25618</xdr:rowOff>
    </xdr:to>
    <xdr:sp macro="" textlink="">
      <xdr:nvSpPr>
        <xdr:cNvPr id="153" name="楕円 152">
          <a:extLst>
            <a:ext uri="{FF2B5EF4-FFF2-40B4-BE49-F238E27FC236}">
              <a16:creationId xmlns:a16="http://schemas.microsoft.com/office/drawing/2014/main" id="{E5EDFA0B-C224-4E37-8973-6F142407BE9B}"/>
            </a:ext>
          </a:extLst>
        </xdr:cNvPr>
        <xdr:cNvSpPr/>
      </xdr:nvSpPr>
      <xdr:spPr>
        <a:xfrm>
          <a:off x="11747500" y="65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138865</xdr:rowOff>
    </xdr:from>
    <xdr:to>
      <xdr:col>64</xdr:col>
      <xdr:colOff>73025</xdr:colOff>
      <xdr:row>33</xdr:row>
      <xdr:rowOff>146268</xdr:rowOff>
    </xdr:to>
    <xdr:cxnSp macro="">
      <xdr:nvCxnSpPr>
        <xdr:cNvPr id="154" name="直線コネクタ 153">
          <a:extLst>
            <a:ext uri="{FF2B5EF4-FFF2-40B4-BE49-F238E27FC236}">
              <a16:creationId xmlns:a16="http://schemas.microsoft.com/office/drawing/2014/main" id="{5BBE48B0-4490-4C40-8EE5-7D9AD9550F4E}"/>
            </a:ext>
          </a:extLst>
        </xdr:cNvPr>
        <xdr:cNvCxnSpPr/>
      </xdr:nvCxnSpPr>
      <xdr:spPr>
        <a:xfrm flipV="1">
          <a:off x="11798300" y="6568240"/>
          <a:ext cx="762000" cy="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60505</xdr:rowOff>
    </xdr:from>
    <xdr:ext cx="469744" cy="259045"/>
    <xdr:sp macro="" textlink="">
      <xdr:nvSpPr>
        <xdr:cNvPr id="155" name="n_1aveValue債務償還比率">
          <a:extLst>
            <a:ext uri="{FF2B5EF4-FFF2-40B4-BE49-F238E27FC236}">
              <a16:creationId xmlns:a16="http://schemas.microsoft.com/office/drawing/2014/main" id="{EA9EBA42-47E6-45D9-95BD-2CAAE5BC141C}"/>
            </a:ext>
          </a:extLst>
        </xdr:cNvPr>
        <xdr:cNvSpPr txBox="1"/>
      </xdr:nvSpPr>
      <xdr:spPr>
        <a:xfrm>
          <a:off x="13836727" y="563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93389</xdr:rowOff>
    </xdr:from>
    <xdr:ext cx="469744" cy="259045"/>
    <xdr:sp macro="" textlink="">
      <xdr:nvSpPr>
        <xdr:cNvPr id="156" name="n_2aveValue債務償還比率">
          <a:extLst>
            <a:ext uri="{FF2B5EF4-FFF2-40B4-BE49-F238E27FC236}">
              <a16:creationId xmlns:a16="http://schemas.microsoft.com/office/drawing/2014/main" id="{78585D2D-12B8-4BC4-ABB5-55F59A37BDD2}"/>
            </a:ext>
          </a:extLst>
        </xdr:cNvPr>
        <xdr:cNvSpPr txBox="1"/>
      </xdr:nvSpPr>
      <xdr:spPr>
        <a:xfrm>
          <a:off x="13087427" y="58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151065</xdr:rowOff>
    </xdr:from>
    <xdr:ext cx="469744" cy="259045"/>
    <xdr:sp macro="" textlink="">
      <xdr:nvSpPr>
        <xdr:cNvPr id="157" name="n_3aveValue債務償還比率">
          <a:extLst>
            <a:ext uri="{FF2B5EF4-FFF2-40B4-BE49-F238E27FC236}">
              <a16:creationId xmlns:a16="http://schemas.microsoft.com/office/drawing/2014/main" id="{57F28C06-D3DC-4ED5-B8E2-D517339F6A3A}"/>
            </a:ext>
          </a:extLst>
        </xdr:cNvPr>
        <xdr:cNvSpPr txBox="1"/>
      </xdr:nvSpPr>
      <xdr:spPr>
        <a:xfrm>
          <a:off x="12325427" y="589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115442</xdr:rowOff>
    </xdr:from>
    <xdr:ext cx="469744" cy="259045"/>
    <xdr:sp macro="" textlink="">
      <xdr:nvSpPr>
        <xdr:cNvPr id="158" name="n_4aveValue債務償還比率">
          <a:extLst>
            <a:ext uri="{FF2B5EF4-FFF2-40B4-BE49-F238E27FC236}">
              <a16:creationId xmlns:a16="http://schemas.microsoft.com/office/drawing/2014/main" id="{750AF93B-4D67-4C8E-97F2-458CDE0D7460}"/>
            </a:ext>
          </a:extLst>
        </xdr:cNvPr>
        <xdr:cNvSpPr txBox="1"/>
      </xdr:nvSpPr>
      <xdr:spPr>
        <a:xfrm>
          <a:off x="11563427" y="585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88963</xdr:rowOff>
    </xdr:from>
    <xdr:ext cx="469744" cy="259045"/>
    <xdr:sp macro="" textlink="">
      <xdr:nvSpPr>
        <xdr:cNvPr id="159" name="n_1mainValue債務償還比率">
          <a:extLst>
            <a:ext uri="{FF2B5EF4-FFF2-40B4-BE49-F238E27FC236}">
              <a16:creationId xmlns:a16="http://schemas.microsoft.com/office/drawing/2014/main" id="{FAD539A8-36EC-4756-8144-7417646905E6}"/>
            </a:ext>
          </a:extLst>
        </xdr:cNvPr>
        <xdr:cNvSpPr txBox="1"/>
      </xdr:nvSpPr>
      <xdr:spPr>
        <a:xfrm>
          <a:off x="13836727" y="6175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162168</xdr:rowOff>
    </xdr:from>
    <xdr:ext cx="469744" cy="259045"/>
    <xdr:sp macro="" textlink="">
      <xdr:nvSpPr>
        <xdr:cNvPr id="160" name="n_2mainValue債務償還比率">
          <a:extLst>
            <a:ext uri="{FF2B5EF4-FFF2-40B4-BE49-F238E27FC236}">
              <a16:creationId xmlns:a16="http://schemas.microsoft.com/office/drawing/2014/main" id="{C4BD65CC-F91C-4750-9BD3-EF0F0A72C729}"/>
            </a:ext>
          </a:extLst>
        </xdr:cNvPr>
        <xdr:cNvSpPr txBox="1"/>
      </xdr:nvSpPr>
      <xdr:spPr>
        <a:xfrm>
          <a:off x="13087427" y="676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9342</xdr:rowOff>
    </xdr:from>
    <xdr:ext cx="469744" cy="259045"/>
    <xdr:sp macro="" textlink="">
      <xdr:nvSpPr>
        <xdr:cNvPr id="161" name="n_3mainValue債務償還比率">
          <a:extLst>
            <a:ext uri="{FF2B5EF4-FFF2-40B4-BE49-F238E27FC236}">
              <a16:creationId xmlns:a16="http://schemas.microsoft.com/office/drawing/2014/main" id="{01704783-5E28-4B14-B20E-B711A96AD686}"/>
            </a:ext>
          </a:extLst>
        </xdr:cNvPr>
        <xdr:cNvSpPr txBox="1"/>
      </xdr:nvSpPr>
      <xdr:spPr>
        <a:xfrm>
          <a:off x="12325427" y="661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16745</xdr:rowOff>
    </xdr:from>
    <xdr:ext cx="469744" cy="259045"/>
    <xdr:sp macro="" textlink="">
      <xdr:nvSpPr>
        <xdr:cNvPr id="162" name="n_4mainValue債務償還比率">
          <a:extLst>
            <a:ext uri="{FF2B5EF4-FFF2-40B4-BE49-F238E27FC236}">
              <a16:creationId xmlns:a16="http://schemas.microsoft.com/office/drawing/2014/main" id="{1339AE78-A142-4B73-9209-FB99C31BA4D7}"/>
            </a:ext>
          </a:extLst>
        </xdr:cNvPr>
        <xdr:cNvSpPr txBox="1"/>
      </xdr:nvSpPr>
      <xdr:spPr>
        <a:xfrm>
          <a:off x="11563427" y="661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28924CC-7284-4ED4-AC56-FAB89E3B5FB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5FACD331-540B-4EA0-94D3-938FFCFD42C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B95E547-0D4E-46AA-B375-D65611EBA1C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1D0637A5-92CF-43B9-A8CE-3CC3C05AF58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F14FB651-FEDA-45A2-89D7-2AB98965E47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8D49AEEE-095D-496E-9245-A6B4B78E7452}"/>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8ECCBA0-B54C-4178-8436-BF1C41FD142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5E73D18-38C6-4CE1-9C94-6B54EBF8723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D941822-D642-4941-A724-BE0BD1D3790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FFCE256-5ACA-4313-9EFB-5A0F5C3305E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47F006C-83C8-4099-A251-E1CA7884B9C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40A2EB9-F899-4698-9867-3F7410425D3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8D2BE98-0828-4261-8324-8E323B72E5C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BB72AAB-6272-4A18-B58D-FA18DBB31FE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B5D5EC4-D2E3-4B01-A1FF-66A909D4AED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3B86532-3DC1-4947-A34A-B2177D31637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14,605
14,129
66.61
7,086,266
6,754,740
327,262
4,581,002
7,364,235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90778E9-D8FB-41DF-942C-856CA9AFA0B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879E6F1-35D0-45D2-A3C8-E7135CA363D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DB01811-990A-49DE-AB58-A5A548D2618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1F2C98C-6E6E-47B4-91A0-579506B27E4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51551EC-9511-479C-B46D-9EFD2E70868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2224B37-8866-4E8E-8F29-DC5745C5A4F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B40D1F9-1DD4-4195-9810-7F1CD10F039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79E067B-234C-4624-B999-867FBF11A56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4A07042-5B1F-4B6B-964D-F63023666A2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27C5EAC-0DC2-4648-B431-D9F80BF66B3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26674D6-8405-46ED-894A-F7D1458070F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1FF3DA7-83E7-482C-A656-25F3F992D28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2228EE8-DA95-4D98-8E16-7AE3B538C23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E534F41-EBAF-4DAD-B0FC-C108F13D44F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AF8110E-479C-47CC-8456-E47885C2349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7C567A0-8501-490E-B9A3-1339C3BCD64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B797405-BD4D-4D61-81C9-004A6534631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6C71074-4C2A-4B10-A88E-7D3CC5CD3B6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B334ADF-F387-40C4-86C5-FEEF187560C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7E41015-F790-4BF2-8310-A009D024685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E2F7411-7387-45A2-A145-7334EB3877F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5D05A06-C222-49B9-AD62-E306C6D6791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57E5A3B-673A-4FB7-8551-291675F8D0E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B48C62A-CCD5-4958-9A53-9CE16DE50AD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26BFF1A-442D-41D5-910E-E2498654986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393AC1D-97CF-410F-8C9F-BA6B4BD4C6D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F5A053A-7BBC-4838-AE09-45883A6F437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E45DD67-AFA7-4653-926E-5B836D5DDE1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7398DFF-7706-4D15-856D-74A20205484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FC3FE3A-33DE-40D3-95DB-F793F72EA2B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7B88DFC-FC5C-44C3-9F9B-7993C11CEE1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C101ED6-5D35-40E3-BF66-060327144A8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E691BEA6-674D-45D9-B8E9-482EA3A2C931}"/>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CA189D55-CAD2-4CED-A082-F303C04C70D5}"/>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6D5C1400-1A5A-4BAD-A059-4723804DC519}"/>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DCBDB059-F8F7-4213-842F-FD49427E5288}"/>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CCD753B0-DA64-481A-91AB-23B2B688CD5C}"/>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476EE91C-5EA4-41E3-AAC6-3A0C6865CF0A}"/>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620F65DB-5004-4E57-BECA-31CE52F9E75D}"/>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2AF8901E-69EB-4C03-A162-71E3BA2AC317}"/>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64CEFED9-4156-438A-B993-61B768DE6B6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B74DD99C-A0E1-4419-9B5F-FE4B8E094234}"/>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9B831F7F-5CD8-44F0-AA37-713F934FF17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78486</xdr:rowOff>
    </xdr:from>
    <xdr:to>
      <xdr:col>24</xdr:col>
      <xdr:colOff>62865</xdr:colOff>
      <xdr:row>41</xdr:row>
      <xdr:rowOff>62484</xdr:rowOff>
    </xdr:to>
    <xdr:cxnSp macro="">
      <xdr:nvCxnSpPr>
        <xdr:cNvPr id="55" name="直線コネクタ 54">
          <a:extLst>
            <a:ext uri="{FF2B5EF4-FFF2-40B4-BE49-F238E27FC236}">
              <a16:creationId xmlns:a16="http://schemas.microsoft.com/office/drawing/2014/main" id="{A4912BDD-54BC-4392-8CD8-AE2FCAB49C7D}"/>
            </a:ext>
          </a:extLst>
        </xdr:cNvPr>
        <xdr:cNvCxnSpPr/>
      </xdr:nvCxnSpPr>
      <xdr:spPr>
        <a:xfrm flipV="1">
          <a:off x="4634865" y="5736336"/>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66311</xdr:rowOff>
    </xdr:from>
    <xdr:ext cx="405111" cy="259045"/>
    <xdr:sp macro="" textlink="">
      <xdr:nvSpPr>
        <xdr:cNvPr id="56" name="【道路】&#10;有形固定資産減価償却率最小値テキスト">
          <a:extLst>
            <a:ext uri="{FF2B5EF4-FFF2-40B4-BE49-F238E27FC236}">
              <a16:creationId xmlns:a16="http://schemas.microsoft.com/office/drawing/2014/main" id="{E98FC0C7-2FB0-412B-BC08-65D3C49419FA}"/>
            </a:ext>
          </a:extLst>
        </xdr:cNvPr>
        <xdr:cNvSpPr txBox="1"/>
      </xdr:nvSpPr>
      <xdr:spPr>
        <a:xfrm>
          <a:off x="4673600" y="709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62484</xdr:rowOff>
    </xdr:from>
    <xdr:to>
      <xdr:col>24</xdr:col>
      <xdr:colOff>152400</xdr:colOff>
      <xdr:row>41</xdr:row>
      <xdr:rowOff>62484</xdr:rowOff>
    </xdr:to>
    <xdr:cxnSp macro="">
      <xdr:nvCxnSpPr>
        <xdr:cNvPr id="57" name="直線コネクタ 56">
          <a:extLst>
            <a:ext uri="{FF2B5EF4-FFF2-40B4-BE49-F238E27FC236}">
              <a16:creationId xmlns:a16="http://schemas.microsoft.com/office/drawing/2014/main" id="{997C4F1C-5F88-42EB-9AC2-C27F4BC41969}"/>
            </a:ext>
          </a:extLst>
        </xdr:cNvPr>
        <xdr:cNvCxnSpPr/>
      </xdr:nvCxnSpPr>
      <xdr:spPr>
        <a:xfrm>
          <a:off x="4546600" y="709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25163</xdr:rowOff>
    </xdr:from>
    <xdr:ext cx="405111" cy="259045"/>
    <xdr:sp macro="" textlink="">
      <xdr:nvSpPr>
        <xdr:cNvPr id="58" name="【道路】&#10;有形固定資産減価償却率最大値テキスト">
          <a:extLst>
            <a:ext uri="{FF2B5EF4-FFF2-40B4-BE49-F238E27FC236}">
              <a16:creationId xmlns:a16="http://schemas.microsoft.com/office/drawing/2014/main" id="{B928DC0F-1921-4F74-9AB3-3C8289A3C0D5}"/>
            </a:ext>
          </a:extLst>
        </xdr:cNvPr>
        <xdr:cNvSpPr txBox="1"/>
      </xdr:nvSpPr>
      <xdr:spPr>
        <a:xfrm>
          <a:off x="4673600" y="5511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78486</xdr:rowOff>
    </xdr:from>
    <xdr:to>
      <xdr:col>24</xdr:col>
      <xdr:colOff>152400</xdr:colOff>
      <xdr:row>33</xdr:row>
      <xdr:rowOff>78486</xdr:rowOff>
    </xdr:to>
    <xdr:cxnSp macro="">
      <xdr:nvCxnSpPr>
        <xdr:cNvPr id="59" name="直線コネクタ 58">
          <a:extLst>
            <a:ext uri="{FF2B5EF4-FFF2-40B4-BE49-F238E27FC236}">
              <a16:creationId xmlns:a16="http://schemas.microsoft.com/office/drawing/2014/main" id="{8B517137-E4C2-4B52-B6AA-F77006691135}"/>
            </a:ext>
          </a:extLst>
        </xdr:cNvPr>
        <xdr:cNvCxnSpPr/>
      </xdr:nvCxnSpPr>
      <xdr:spPr>
        <a:xfrm>
          <a:off x="4546600" y="573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161561</xdr:rowOff>
    </xdr:from>
    <xdr:ext cx="405111" cy="259045"/>
    <xdr:sp macro="" textlink="">
      <xdr:nvSpPr>
        <xdr:cNvPr id="60" name="【道路】&#10;有形固定資産減価償却率平均値テキスト">
          <a:extLst>
            <a:ext uri="{FF2B5EF4-FFF2-40B4-BE49-F238E27FC236}">
              <a16:creationId xmlns:a16="http://schemas.microsoft.com/office/drawing/2014/main" id="{EE9BD6BB-8633-4DFC-9522-C6D1E9322C28}"/>
            </a:ext>
          </a:extLst>
        </xdr:cNvPr>
        <xdr:cNvSpPr txBox="1"/>
      </xdr:nvSpPr>
      <xdr:spPr>
        <a:xfrm>
          <a:off x="4673600" y="6333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xdr:rowOff>
    </xdr:from>
    <xdr:to>
      <xdr:col>24</xdr:col>
      <xdr:colOff>114300</xdr:colOff>
      <xdr:row>37</xdr:row>
      <xdr:rowOff>113284</xdr:rowOff>
    </xdr:to>
    <xdr:sp macro="" textlink="">
      <xdr:nvSpPr>
        <xdr:cNvPr id="61" name="フローチャート: 判断 60">
          <a:extLst>
            <a:ext uri="{FF2B5EF4-FFF2-40B4-BE49-F238E27FC236}">
              <a16:creationId xmlns:a16="http://schemas.microsoft.com/office/drawing/2014/main" id="{BCC47CDA-2B9D-4065-8B51-C539A3E11F9F}"/>
            </a:ext>
          </a:extLst>
        </xdr:cNvPr>
        <xdr:cNvSpPr/>
      </xdr:nvSpPr>
      <xdr:spPr>
        <a:xfrm>
          <a:off x="4584700" y="635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3DD80E2A-D82E-4A52-B108-4BCD4C1FE8F4}"/>
            </a:ext>
          </a:extLst>
        </xdr:cNvPr>
        <xdr:cNvSpPr/>
      </xdr:nvSpPr>
      <xdr:spPr>
        <a:xfrm>
          <a:off x="3746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128270</xdr:rowOff>
    </xdr:from>
    <xdr:to>
      <xdr:col>15</xdr:col>
      <xdr:colOff>101600</xdr:colOff>
      <xdr:row>37</xdr:row>
      <xdr:rowOff>58420</xdr:rowOff>
    </xdr:to>
    <xdr:sp macro="" textlink="">
      <xdr:nvSpPr>
        <xdr:cNvPr id="63" name="フローチャート: 判断 62">
          <a:extLst>
            <a:ext uri="{FF2B5EF4-FFF2-40B4-BE49-F238E27FC236}">
              <a16:creationId xmlns:a16="http://schemas.microsoft.com/office/drawing/2014/main" id="{39074A92-EF06-440A-AD08-2DF154A8F827}"/>
            </a:ext>
          </a:extLst>
        </xdr:cNvPr>
        <xdr:cNvSpPr/>
      </xdr:nvSpPr>
      <xdr:spPr>
        <a:xfrm>
          <a:off x="2857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75692</xdr:rowOff>
    </xdr:from>
    <xdr:to>
      <xdr:col>10</xdr:col>
      <xdr:colOff>165100</xdr:colOff>
      <xdr:row>37</xdr:row>
      <xdr:rowOff>5842</xdr:rowOff>
    </xdr:to>
    <xdr:sp macro="" textlink="">
      <xdr:nvSpPr>
        <xdr:cNvPr id="64" name="フローチャート: 判断 63">
          <a:extLst>
            <a:ext uri="{FF2B5EF4-FFF2-40B4-BE49-F238E27FC236}">
              <a16:creationId xmlns:a16="http://schemas.microsoft.com/office/drawing/2014/main" id="{370514EF-4D40-43E7-A045-C6D4F8981D57}"/>
            </a:ext>
          </a:extLst>
        </xdr:cNvPr>
        <xdr:cNvSpPr/>
      </xdr:nvSpPr>
      <xdr:spPr>
        <a:xfrm>
          <a:off x="1968500" y="624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a:extLst>
            <a:ext uri="{FF2B5EF4-FFF2-40B4-BE49-F238E27FC236}">
              <a16:creationId xmlns:a16="http://schemas.microsoft.com/office/drawing/2014/main" id="{C00F5285-5D7B-423A-8D84-2636BB531A59}"/>
            </a:ext>
          </a:extLst>
        </xdr:cNvPr>
        <xdr:cNvSpPr/>
      </xdr:nvSpPr>
      <xdr:spPr>
        <a:xfrm>
          <a:off x="1079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D50CBAB5-0248-4236-87A5-01677282DB2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68E0DD0-FA75-4560-906E-EB8E61063DD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7155E20-C05D-4064-A23D-C00FBE43F7E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617DD24-75E1-4455-8A80-1653CF73335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B8E8253-D429-4345-AFD4-8103754FCFB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xdr:rowOff>
    </xdr:from>
    <xdr:to>
      <xdr:col>24</xdr:col>
      <xdr:colOff>114300</xdr:colOff>
      <xdr:row>36</xdr:row>
      <xdr:rowOff>101854</xdr:rowOff>
    </xdr:to>
    <xdr:sp macro="" textlink="">
      <xdr:nvSpPr>
        <xdr:cNvPr id="71" name="楕円 70">
          <a:extLst>
            <a:ext uri="{FF2B5EF4-FFF2-40B4-BE49-F238E27FC236}">
              <a16:creationId xmlns:a16="http://schemas.microsoft.com/office/drawing/2014/main" id="{839A2E26-3C44-42F3-801C-726F9BDA0679}"/>
            </a:ext>
          </a:extLst>
        </xdr:cNvPr>
        <xdr:cNvSpPr/>
      </xdr:nvSpPr>
      <xdr:spPr>
        <a:xfrm>
          <a:off x="4584700" y="61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23131</xdr:rowOff>
    </xdr:from>
    <xdr:ext cx="405111" cy="259045"/>
    <xdr:sp macro="" textlink="">
      <xdr:nvSpPr>
        <xdr:cNvPr id="72" name="【道路】&#10;有形固定資産減価償却率該当値テキスト">
          <a:extLst>
            <a:ext uri="{FF2B5EF4-FFF2-40B4-BE49-F238E27FC236}">
              <a16:creationId xmlns:a16="http://schemas.microsoft.com/office/drawing/2014/main" id="{4BA29E65-609A-4DE5-A506-C758F14578EE}"/>
            </a:ext>
          </a:extLst>
        </xdr:cNvPr>
        <xdr:cNvSpPr txBox="1"/>
      </xdr:nvSpPr>
      <xdr:spPr>
        <a:xfrm>
          <a:off x="4673600" y="602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132842</xdr:rowOff>
    </xdr:from>
    <xdr:to>
      <xdr:col>20</xdr:col>
      <xdr:colOff>38100</xdr:colOff>
      <xdr:row>36</xdr:row>
      <xdr:rowOff>62992</xdr:rowOff>
    </xdr:to>
    <xdr:sp macro="" textlink="">
      <xdr:nvSpPr>
        <xdr:cNvPr id="73" name="楕円 72">
          <a:extLst>
            <a:ext uri="{FF2B5EF4-FFF2-40B4-BE49-F238E27FC236}">
              <a16:creationId xmlns:a16="http://schemas.microsoft.com/office/drawing/2014/main" id="{2F4D5598-03C3-4C34-BEE1-E828E7ACB4CF}"/>
            </a:ext>
          </a:extLst>
        </xdr:cNvPr>
        <xdr:cNvSpPr/>
      </xdr:nvSpPr>
      <xdr:spPr>
        <a:xfrm>
          <a:off x="3746500" y="613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12192</xdr:rowOff>
    </xdr:from>
    <xdr:to>
      <xdr:col>24</xdr:col>
      <xdr:colOff>63500</xdr:colOff>
      <xdr:row>36</xdr:row>
      <xdr:rowOff>51054</xdr:rowOff>
    </xdr:to>
    <xdr:cxnSp macro="">
      <xdr:nvCxnSpPr>
        <xdr:cNvPr id="74" name="直線コネクタ 73">
          <a:extLst>
            <a:ext uri="{FF2B5EF4-FFF2-40B4-BE49-F238E27FC236}">
              <a16:creationId xmlns:a16="http://schemas.microsoft.com/office/drawing/2014/main" id="{47366D7C-DE1D-45F7-9E08-FB86B93F6CEA}"/>
            </a:ext>
          </a:extLst>
        </xdr:cNvPr>
        <xdr:cNvCxnSpPr/>
      </xdr:nvCxnSpPr>
      <xdr:spPr>
        <a:xfrm>
          <a:off x="3797300" y="6184392"/>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91694</xdr:rowOff>
    </xdr:from>
    <xdr:to>
      <xdr:col>15</xdr:col>
      <xdr:colOff>101600</xdr:colOff>
      <xdr:row>36</xdr:row>
      <xdr:rowOff>21844</xdr:rowOff>
    </xdr:to>
    <xdr:sp macro="" textlink="">
      <xdr:nvSpPr>
        <xdr:cNvPr id="75" name="楕円 74">
          <a:extLst>
            <a:ext uri="{FF2B5EF4-FFF2-40B4-BE49-F238E27FC236}">
              <a16:creationId xmlns:a16="http://schemas.microsoft.com/office/drawing/2014/main" id="{4E721AC1-1F79-4D84-AD9E-20B7CBA50E20}"/>
            </a:ext>
          </a:extLst>
        </xdr:cNvPr>
        <xdr:cNvSpPr/>
      </xdr:nvSpPr>
      <xdr:spPr>
        <a:xfrm>
          <a:off x="2857500" y="609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142494</xdr:rowOff>
    </xdr:from>
    <xdr:to>
      <xdr:col>19</xdr:col>
      <xdr:colOff>177800</xdr:colOff>
      <xdr:row>36</xdr:row>
      <xdr:rowOff>12192</xdr:rowOff>
    </xdr:to>
    <xdr:cxnSp macro="">
      <xdr:nvCxnSpPr>
        <xdr:cNvPr id="76" name="直線コネクタ 75">
          <a:extLst>
            <a:ext uri="{FF2B5EF4-FFF2-40B4-BE49-F238E27FC236}">
              <a16:creationId xmlns:a16="http://schemas.microsoft.com/office/drawing/2014/main" id="{3B6314DC-2AB0-4F09-AA1E-EEA489A5A912}"/>
            </a:ext>
          </a:extLst>
        </xdr:cNvPr>
        <xdr:cNvCxnSpPr/>
      </xdr:nvCxnSpPr>
      <xdr:spPr>
        <a:xfrm>
          <a:off x="2908300" y="61432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52832</xdr:rowOff>
    </xdr:from>
    <xdr:to>
      <xdr:col>10</xdr:col>
      <xdr:colOff>165100</xdr:colOff>
      <xdr:row>35</xdr:row>
      <xdr:rowOff>154432</xdr:rowOff>
    </xdr:to>
    <xdr:sp macro="" textlink="">
      <xdr:nvSpPr>
        <xdr:cNvPr id="77" name="楕円 76">
          <a:extLst>
            <a:ext uri="{FF2B5EF4-FFF2-40B4-BE49-F238E27FC236}">
              <a16:creationId xmlns:a16="http://schemas.microsoft.com/office/drawing/2014/main" id="{5E97F47C-A4CF-48CE-BDE9-C95AA69072B0}"/>
            </a:ext>
          </a:extLst>
        </xdr:cNvPr>
        <xdr:cNvSpPr/>
      </xdr:nvSpPr>
      <xdr:spPr>
        <a:xfrm>
          <a:off x="1968500" y="605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103632</xdr:rowOff>
    </xdr:from>
    <xdr:to>
      <xdr:col>15</xdr:col>
      <xdr:colOff>50800</xdr:colOff>
      <xdr:row>35</xdr:row>
      <xdr:rowOff>142494</xdr:rowOff>
    </xdr:to>
    <xdr:cxnSp macro="">
      <xdr:nvCxnSpPr>
        <xdr:cNvPr id="78" name="直線コネクタ 77">
          <a:extLst>
            <a:ext uri="{FF2B5EF4-FFF2-40B4-BE49-F238E27FC236}">
              <a16:creationId xmlns:a16="http://schemas.microsoft.com/office/drawing/2014/main" id="{A3FA1AE7-DAD4-4E20-B3D4-02A374546781}"/>
            </a:ext>
          </a:extLst>
        </xdr:cNvPr>
        <xdr:cNvCxnSpPr/>
      </xdr:nvCxnSpPr>
      <xdr:spPr>
        <a:xfrm>
          <a:off x="2019300" y="610438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18542</xdr:rowOff>
    </xdr:from>
    <xdr:to>
      <xdr:col>6</xdr:col>
      <xdr:colOff>38100</xdr:colOff>
      <xdr:row>35</xdr:row>
      <xdr:rowOff>120142</xdr:rowOff>
    </xdr:to>
    <xdr:sp macro="" textlink="">
      <xdr:nvSpPr>
        <xdr:cNvPr id="79" name="楕円 78">
          <a:extLst>
            <a:ext uri="{FF2B5EF4-FFF2-40B4-BE49-F238E27FC236}">
              <a16:creationId xmlns:a16="http://schemas.microsoft.com/office/drawing/2014/main" id="{C51EEC05-4F19-45AB-AE8B-9FAB6B1A3C6C}"/>
            </a:ext>
          </a:extLst>
        </xdr:cNvPr>
        <xdr:cNvSpPr/>
      </xdr:nvSpPr>
      <xdr:spPr>
        <a:xfrm>
          <a:off x="1079500" y="601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69342</xdr:rowOff>
    </xdr:from>
    <xdr:to>
      <xdr:col>10</xdr:col>
      <xdr:colOff>114300</xdr:colOff>
      <xdr:row>35</xdr:row>
      <xdr:rowOff>103632</xdr:rowOff>
    </xdr:to>
    <xdr:cxnSp macro="">
      <xdr:nvCxnSpPr>
        <xdr:cNvPr id="80" name="直線コネクタ 79">
          <a:extLst>
            <a:ext uri="{FF2B5EF4-FFF2-40B4-BE49-F238E27FC236}">
              <a16:creationId xmlns:a16="http://schemas.microsoft.com/office/drawing/2014/main" id="{CF2AAED8-1E89-4DAB-8158-C888557824E9}"/>
            </a:ext>
          </a:extLst>
        </xdr:cNvPr>
        <xdr:cNvCxnSpPr/>
      </xdr:nvCxnSpPr>
      <xdr:spPr>
        <a:xfrm>
          <a:off x="1130300" y="607009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86123</xdr:rowOff>
    </xdr:from>
    <xdr:ext cx="405111" cy="259045"/>
    <xdr:sp macro="" textlink="">
      <xdr:nvSpPr>
        <xdr:cNvPr id="81" name="n_1aveValue【道路】&#10;有形固定資産減価償却率">
          <a:extLst>
            <a:ext uri="{FF2B5EF4-FFF2-40B4-BE49-F238E27FC236}">
              <a16:creationId xmlns:a16="http://schemas.microsoft.com/office/drawing/2014/main" id="{D3F3D746-5D28-4697-9A02-A2CA14EA37F5}"/>
            </a:ext>
          </a:extLst>
        </xdr:cNvPr>
        <xdr:cNvSpPr txBox="1"/>
      </xdr:nvSpPr>
      <xdr:spPr>
        <a:xfrm>
          <a:off x="3582044" y="64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49547</xdr:rowOff>
    </xdr:from>
    <xdr:ext cx="405111" cy="259045"/>
    <xdr:sp macro="" textlink="">
      <xdr:nvSpPr>
        <xdr:cNvPr id="82" name="n_2aveValue【道路】&#10;有形固定資産減価償却率">
          <a:extLst>
            <a:ext uri="{FF2B5EF4-FFF2-40B4-BE49-F238E27FC236}">
              <a16:creationId xmlns:a16="http://schemas.microsoft.com/office/drawing/2014/main" id="{CC08BA96-0677-4390-9CF9-4A6FF035F5A3}"/>
            </a:ext>
          </a:extLst>
        </xdr:cNvPr>
        <xdr:cNvSpPr txBox="1"/>
      </xdr:nvSpPr>
      <xdr:spPr>
        <a:xfrm>
          <a:off x="2705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168419</xdr:rowOff>
    </xdr:from>
    <xdr:ext cx="405111" cy="259045"/>
    <xdr:sp macro="" textlink="">
      <xdr:nvSpPr>
        <xdr:cNvPr id="83" name="n_3aveValue【道路】&#10;有形固定資産減価償却率">
          <a:extLst>
            <a:ext uri="{FF2B5EF4-FFF2-40B4-BE49-F238E27FC236}">
              <a16:creationId xmlns:a16="http://schemas.microsoft.com/office/drawing/2014/main" id="{B138C8B6-586B-40BD-904A-7E6D98366CAA}"/>
            </a:ext>
          </a:extLst>
        </xdr:cNvPr>
        <xdr:cNvSpPr txBox="1"/>
      </xdr:nvSpPr>
      <xdr:spPr>
        <a:xfrm>
          <a:off x="1816744" y="634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147845</xdr:rowOff>
    </xdr:from>
    <xdr:ext cx="405111" cy="259045"/>
    <xdr:sp macro="" textlink="">
      <xdr:nvSpPr>
        <xdr:cNvPr id="84" name="n_4aveValue【道路】&#10;有形固定資産減価償却率">
          <a:extLst>
            <a:ext uri="{FF2B5EF4-FFF2-40B4-BE49-F238E27FC236}">
              <a16:creationId xmlns:a16="http://schemas.microsoft.com/office/drawing/2014/main" id="{83108D28-34EE-49C9-A795-3E1559B5E66F}"/>
            </a:ext>
          </a:extLst>
        </xdr:cNvPr>
        <xdr:cNvSpPr txBox="1"/>
      </xdr:nvSpPr>
      <xdr:spPr>
        <a:xfrm>
          <a:off x="927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79519</xdr:rowOff>
    </xdr:from>
    <xdr:ext cx="405111" cy="259045"/>
    <xdr:sp macro="" textlink="">
      <xdr:nvSpPr>
        <xdr:cNvPr id="85" name="n_1mainValue【道路】&#10;有形固定資産減価償却率">
          <a:extLst>
            <a:ext uri="{FF2B5EF4-FFF2-40B4-BE49-F238E27FC236}">
              <a16:creationId xmlns:a16="http://schemas.microsoft.com/office/drawing/2014/main" id="{6E2DCE75-7FF3-4AA1-B028-76C24A37C27B}"/>
            </a:ext>
          </a:extLst>
        </xdr:cNvPr>
        <xdr:cNvSpPr txBox="1"/>
      </xdr:nvSpPr>
      <xdr:spPr>
        <a:xfrm>
          <a:off x="3582044" y="590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38371</xdr:rowOff>
    </xdr:from>
    <xdr:ext cx="405111" cy="259045"/>
    <xdr:sp macro="" textlink="">
      <xdr:nvSpPr>
        <xdr:cNvPr id="86" name="n_2mainValue【道路】&#10;有形固定資産減価償却率">
          <a:extLst>
            <a:ext uri="{FF2B5EF4-FFF2-40B4-BE49-F238E27FC236}">
              <a16:creationId xmlns:a16="http://schemas.microsoft.com/office/drawing/2014/main" id="{7E552A68-EA8B-4ADA-A3D8-B807D57ABF17}"/>
            </a:ext>
          </a:extLst>
        </xdr:cNvPr>
        <xdr:cNvSpPr txBox="1"/>
      </xdr:nvSpPr>
      <xdr:spPr>
        <a:xfrm>
          <a:off x="2705744" y="586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170959</xdr:rowOff>
    </xdr:from>
    <xdr:ext cx="405111" cy="259045"/>
    <xdr:sp macro="" textlink="">
      <xdr:nvSpPr>
        <xdr:cNvPr id="87" name="n_3mainValue【道路】&#10;有形固定資産減価償却率">
          <a:extLst>
            <a:ext uri="{FF2B5EF4-FFF2-40B4-BE49-F238E27FC236}">
              <a16:creationId xmlns:a16="http://schemas.microsoft.com/office/drawing/2014/main" id="{1A3473D2-A949-43A8-A482-1728918D6EF1}"/>
            </a:ext>
          </a:extLst>
        </xdr:cNvPr>
        <xdr:cNvSpPr txBox="1"/>
      </xdr:nvSpPr>
      <xdr:spPr>
        <a:xfrm>
          <a:off x="1816744" y="582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136669</xdr:rowOff>
    </xdr:from>
    <xdr:ext cx="405111" cy="259045"/>
    <xdr:sp macro="" textlink="">
      <xdr:nvSpPr>
        <xdr:cNvPr id="88" name="n_4mainValue【道路】&#10;有形固定資産減価償却率">
          <a:extLst>
            <a:ext uri="{FF2B5EF4-FFF2-40B4-BE49-F238E27FC236}">
              <a16:creationId xmlns:a16="http://schemas.microsoft.com/office/drawing/2014/main" id="{967A1850-2C60-4D35-AFD1-44F92A82EA59}"/>
            </a:ext>
          </a:extLst>
        </xdr:cNvPr>
        <xdr:cNvSpPr txBox="1"/>
      </xdr:nvSpPr>
      <xdr:spPr>
        <a:xfrm>
          <a:off x="927744" y="5794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FAE0B5F7-2541-465F-AE42-7D04E89C9B7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1542646A-3159-44A5-8CF6-16248F94051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95BF7244-85CA-4EEF-ADD9-40E2B03EADD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23C35EA1-0F21-4D51-9666-47200B2970E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62357FE3-724F-49B4-9EC5-0DF48BAF75C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E732DE1C-F84C-48CB-8087-9FCD7422A2B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2E94CC8B-0E21-47DC-8934-4E4CA509098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F204A08C-FB6D-4240-A462-FFF563C0CC2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A3A4A803-87B8-492D-AA12-680B186FCF1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F064557-767F-47D3-9232-DCA2A295B2E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2955AE2F-0380-4F7F-8A92-AB85663C10F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979DDD88-E33F-49F0-B47D-D8AC64EAE88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C546FFED-7936-410C-A905-D55E54A00ED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B4888FB3-D899-41CE-9DF5-0DC67633C21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2D85059F-7312-4870-94B6-DE0E47BE4A1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AD3BD04C-108C-42BB-9D3F-B9F9BC296D13}"/>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80AED909-A450-40ED-AC76-A8E5F9FD82A3}"/>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AF282146-3C29-4866-92B5-C2DCD4BAC619}"/>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13D925DF-1147-4144-A7EA-10443F11F1B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92FAAD4A-D384-4CC9-A962-E883FEE413E5}"/>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CE88A652-6E9D-460E-B56D-AE605538F47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DE880194-1EA5-4773-82D5-97BF73DE39E9}"/>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51ADA0DF-502C-42AF-A72C-C5121B476A2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87859</xdr:rowOff>
    </xdr:from>
    <xdr:to>
      <xdr:col>54</xdr:col>
      <xdr:colOff>189865</xdr:colOff>
      <xdr:row>41</xdr:row>
      <xdr:rowOff>149123</xdr:rowOff>
    </xdr:to>
    <xdr:cxnSp macro="">
      <xdr:nvCxnSpPr>
        <xdr:cNvPr id="112" name="直線コネクタ 111">
          <a:extLst>
            <a:ext uri="{FF2B5EF4-FFF2-40B4-BE49-F238E27FC236}">
              <a16:creationId xmlns:a16="http://schemas.microsoft.com/office/drawing/2014/main" id="{AFEFDCE4-7DD6-44B6-9FC3-36D851F9DBE9}"/>
            </a:ext>
          </a:extLst>
        </xdr:cNvPr>
        <xdr:cNvCxnSpPr/>
      </xdr:nvCxnSpPr>
      <xdr:spPr>
        <a:xfrm flipV="1">
          <a:off x="10476865" y="5917159"/>
          <a:ext cx="0" cy="126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152950</xdr:rowOff>
    </xdr:from>
    <xdr:ext cx="469744" cy="259045"/>
    <xdr:sp macro="" textlink="">
      <xdr:nvSpPr>
        <xdr:cNvPr id="113" name="【道路】&#10;一人当たり延長最小値テキスト">
          <a:extLst>
            <a:ext uri="{FF2B5EF4-FFF2-40B4-BE49-F238E27FC236}">
              <a16:creationId xmlns:a16="http://schemas.microsoft.com/office/drawing/2014/main" id="{E101B87E-6D37-4959-B724-FE0364579CCC}"/>
            </a:ext>
          </a:extLst>
        </xdr:cNvPr>
        <xdr:cNvSpPr txBox="1"/>
      </xdr:nvSpPr>
      <xdr:spPr>
        <a:xfrm>
          <a:off x="10515600" y="718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149123</xdr:rowOff>
    </xdr:from>
    <xdr:to>
      <xdr:col>55</xdr:col>
      <xdr:colOff>88900</xdr:colOff>
      <xdr:row>41</xdr:row>
      <xdr:rowOff>149123</xdr:rowOff>
    </xdr:to>
    <xdr:cxnSp macro="">
      <xdr:nvCxnSpPr>
        <xdr:cNvPr id="114" name="直線コネクタ 113">
          <a:extLst>
            <a:ext uri="{FF2B5EF4-FFF2-40B4-BE49-F238E27FC236}">
              <a16:creationId xmlns:a16="http://schemas.microsoft.com/office/drawing/2014/main" id="{47D5DE32-FE13-4BB9-A85E-B08FB19CE969}"/>
            </a:ext>
          </a:extLst>
        </xdr:cNvPr>
        <xdr:cNvCxnSpPr/>
      </xdr:nvCxnSpPr>
      <xdr:spPr>
        <a:xfrm>
          <a:off x="10388600" y="717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34536</xdr:rowOff>
    </xdr:from>
    <xdr:ext cx="534377" cy="259045"/>
    <xdr:sp macro="" textlink="">
      <xdr:nvSpPr>
        <xdr:cNvPr id="115" name="【道路】&#10;一人当たり延長最大値テキスト">
          <a:extLst>
            <a:ext uri="{FF2B5EF4-FFF2-40B4-BE49-F238E27FC236}">
              <a16:creationId xmlns:a16="http://schemas.microsoft.com/office/drawing/2014/main" id="{1C6BADBE-599A-4590-B472-B814DC3F72AF}"/>
            </a:ext>
          </a:extLst>
        </xdr:cNvPr>
        <xdr:cNvSpPr txBox="1"/>
      </xdr:nvSpPr>
      <xdr:spPr>
        <a:xfrm>
          <a:off x="10515600" y="569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87859</xdr:rowOff>
    </xdr:from>
    <xdr:to>
      <xdr:col>55</xdr:col>
      <xdr:colOff>88900</xdr:colOff>
      <xdr:row>34</xdr:row>
      <xdr:rowOff>87859</xdr:rowOff>
    </xdr:to>
    <xdr:cxnSp macro="">
      <xdr:nvCxnSpPr>
        <xdr:cNvPr id="116" name="直線コネクタ 115">
          <a:extLst>
            <a:ext uri="{FF2B5EF4-FFF2-40B4-BE49-F238E27FC236}">
              <a16:creationId xmlns:a16="http://schemas.microsoft.com/office/drawing/2014/main" id="{1E338668-2B80-40A4-8F08-2B8A5F385E85}"/>
            </a:ext>
          </a:extLst>
        </xdr:cNvPr>
        <xdr:cNvCxnSpPr/>
      </xdr:nvCxnSpPr>
      <xdr:spPr>
        <a:xfrm>
          <a:off x="10388600" y="591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55872</xdr:rowOff>
    </xdr:from>
    <xdr:ext cx="534377" cy="259045"/>
    <xdr:sp macro="" textlink="">
      <xdr:nvSpPr>
        <xdr:cNvPr id="117" name="【道路】&#10;一人当たり延長平均値テキスト">
          <a:extLst>
            <a:ext uri="{FF2B5EF4-FFF2-40B4-BE49-F238E27FC236}">
              <a16:creationId xmlns:a16="http://schemas.microsoft.com/office/drawing/2014/main" id="{B2AF7EA3-08B8-4F80-B665-3BD13F181BD8}"/>
            </a:ext>
          </a:extLst>
        </xdr:cNvPr>
        <xdr:cNvSpPr txBox="1"/>
      </xdr:nvSpPr>
      <xdr:spPr>
        <a:xfrm>
          <a:off x="10515600" y="674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77445</xdr:rowOff>
    </xdr:from>
    <xdr:to>
      <xdr:col>55</xdr:col>
      <xdr:colOff>50800</xdr:colOff>
      <xdr:row>40</xdr:row>
      <xdr:rowOff>7595</xdr:rowOff>
    </xdr:to>
    <xdr:sp macro="" textlink="">
      <xdr:nvSpPr>
        <xdr:cNvPr id="118" name="フローチャート: 判断 117">
          <a:extLst>
            <a:ext uri="{FF2B5EF4-FFF2-40B4-BE49-F238E27FC236}">
              <a16:creationId xmlns:a16="http://schemas.microsoft.com/office/drawing/2014/main" id="{CB70C03B-A1F6-4569-8A9D-3EC81FA534BC}"/>
            </a:ext>
          </a:extLst>
        </xdr:cNvPr>
        <xdr:cNvSpPr/>
      </xdr:nvSpPr>
      <xdr:spPr>
        <a:xfrm>
          <a:off x="10426700" y="67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87237</xdr:rowOff>
    </xdr:from>
    <xdr:to>
      <xdr:col>50</xdr:col>
      <xdr:colOff>165100</xdr:colOff>
      <xdr:row>40</xdr:row>
      <xdr:rowOff>17387</xdr:rowOff>
    </xdr:to>
    <xdr:sp macro="" textlink="">
      <xdr:nvSpPr>
        <xdr:cNvPr id="119" name="フローチャート: 判断 118">
          <a:extLst>
            <a:ext uri="{FF2B5EF4-FFF2-40B4-BE49-F238E27FC236}">
              <a16:creationId xmlns:a16="http://schemas.microsoft.com/office/drawing/2014/main" id="{6AA2457F-CB13-4646-A49A-1D24B57A841B}"/>
            </a:ext>
          </a:extLst>
        </xdr:cNvPr>
        <xdr:cNvSpPr/>
      </xdr:nvSpPr>
      <xdr:spPr>
        <a:xfrm>
          <a:off x="9588500" y="677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98266</xdr:rowOff>
    </xdr:from>
    <xdr:to>
      <xdr:col>46</xdr:col>
      <xdr:colOff>38100</xdr:colOff>
      <xdr:row>40</xdr:row>
      <xdr:rowOff>28416</xdr:rowOff>
    </xdr:to>
    <xdr:sp macro="" textlink="">
      <xdr:nvSpPr>
        <xdr:cNvPr id="120" name="フローチャート: 判断 119">
          <a:extLst>
            <a:ext uri="{FF2B5EF4-FFF2-40B4-BE49-F238E27FC236}">
              <a16:creationId xmlns:a16="http://schemas.microsoft.com/office/drawing/2014/main" id="{FF8B20A3-2063-4972-8599-C9ED18389FF3}"/>
            </a:ext>
          </a:extLst>
        </xdr:cNvPr>
        <xdr:cNvSpPr/>
      </xdr:nvSpPr>
      <xdr:spPr>
        <a:xfrm>
          <a:off x="8699500" y="678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156731</xdr:rowOff>
    </xdr:from>
    <xdr:to>
      <xdr:col>41</xdr:col>
      <xdr:colOff>101600</xdr:colOff>
      <xdr:row>37</xdr:row>
      <xdr:rowOff>86881</xdr:rowOff>
    </xdr:to>
    <xdr:sp macro="" textlink="">
      <xdr:nvSpPr>
        <xdr:cNvPr id="121" name="フローチャート: 判断 120">
          <a:extLst>
            <a:ext uri="{FF2B5EF4-FFF2-40B4-BE49-F238E27FC236}">
              <a16:creationId xmlns:a16="http://schemas.microsoft.com/office/drawing/2014/main" id="{AFC728F0-FB3A-4191-8C2C-804604E34BB1}"/>
            </a:ext>
          </a:extLst>
        </xdr:cNvPr>
        <xdr:cNvSpPr/>
      </xdr:nvSpPr>
      <xdr:spPr>
        <a:xfrm>
          <a:off x="7810500" y="632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126460</xdr:rowOff>
    </xdr:from>
    <xdr:to>
      <xdr:col>36</xdr:col>
      <xdr:colOff>165100</xdr:colOff>
      <xdr:row>37</xdr:row>
      <xdr:rowOff>56610</xdr:rowOff>
    </xdr:to>
    <xdr:sp macro="" textlink="">
      <xdr:nvSpPr>
        <xdr:cNvPr id="122" name="フローチャート: 判断 121">
          <a:extLst>
            <a:ext uri="{FF2B5EF4-FFF2-40B4-BE49-F238E27FC236}">
              <a16:creationId xmlns:a16="http://schemas.microsoft.com/office/drawing/2014/main" id="{81481BFE-1D7E-461E-87A4-52004407866F}"/>
            </a:ext>
          </a:extLst>
        </xdr:cNvPr>
        <xdr:cNvSpPr/>
      </xdr:nvSpPr>
      <xdr:spPr>
        <a:xfrm>
          <a:off x="6921500" y="62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FE953BA4-4653-4100-87A6-15B5ED29C42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7E0CDF3-B415-455A-9C1B-8F19E3A5079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1062A66-6DA8-45BB-9BF9-97DB86D348A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ED11C6F-B09F-4407-BB05-EF7F46FFC91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B381BBB-F587-451B-BCB6-0873FD51E27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1778</xdr:rowOff>
    </xdr:from>
    <xdr:to>
      <xdr:col>55</xdr:col>
      <xdr:colOff>50800</xdr:colOff>
      <xdr:row>39</xdr:row>
      <xdr:rowOff>103378</xdr:rowOff>
    </xdr:to>
    <xdr:sp macro="" textlink="">
      <xdr:nvSpPr>
        <xdr:cNvPr id="128" name="楕円 127">
          <a:extLst>
            <a:ext uri="{FF2B5EF4-FFF2-40B4-BE49-F238E27FC236}">
              <a16:creationId xmlns:a16="http://schemas.microsoft.com/office/drawing/2014/main" id="{C0AD1C76-3A18-48CC-8709-DC08FA2F5CE2}"/>
            </a:ext>
          </a:extLst>
        </xdr:cNvPr>
        <xdr:cNvSpPr/>
      </xdr:nvSpPr>
      <xdr:spPr>
        <a:xfrm>
          <a:off x="10426700" y="668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24655</xdr:rowOff>
    </xdr:from>
    <xdr:ext cx="534377" cy="259045"/>
    <xdr:sp macro="" textlink="">
      <xdr:nvSpPr>
        <xdr:cNvPr id="129" name="【道路】&#10;一人当たり延長該当値テキスト">
          <a:extLst>
            <a:ext uri="{FF2B5EF4-FFF2-40B4-BE49-F238E27FC236}">
              <a16:creationId xmlns:a16="http://schemas.microsoft.com/office/drawing/2014/main" id="{557679A5-562D-49C7-BD6B-B98F7C52D0AA}"/>
            </a:ext>
          </a:extLst>
        </xdr:cNvPr>
        <xdr:cNvSpPr txBox="1"/>
      </xdr:nvSpPr>
      <xdr:spPr>
        <a:xfrm>
          <a:off x="10515600" y="653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5379</xdr:rowOff>
    </xdr:from>
    <xdr:to>
      <xdr:col>50</xdr:col>
      <xdr:colOff>165100</xdr:colOff>
      <xdr:row>40</xdr:row>
      <xdr:rowOff>106979</xdr:rowOff>
    </xdr:to>
    <xdr:sp macro="" textlink="">
      <xdr:nvSpPr>
        <xdr:cNvPr id="130" name="楕円 129">
          <a:extLst>
            <a:ext uri="{FF2B5EF4-FFF2-40B4-BE49-F238E27FC236}">
              <a16:creationId xmlns:a16="http://schemas.microsoft.com/office/drawing/2014/main" id="{230785F4-E4BB-4D1E-9B75-2969DDA47D86}"/>
            </a:ext>
          </a:extLst>
        </xdr:cNvPr>
        <xdr:cNvSpPr/>
      </xdr:nvSpPr>
      <xdr:spPr>
        <a:xfrm>
          <a:off x="9588500" y="686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52578</xdr:rowOff>
    </xdr:from>
    <xdr:to>
      <xdr:col>55</xdr:col>
      <xdr:colOff>0</xdr:colOff>
      <xdr:row>40</xdr:row>
      <xdr:rowOff>56179</xdr:rowOff>
    </xdr:to>
    <xdr:cxnSp macro="">
      <xdr:nvCxnSpPr>
        <xdr:cNvPr id="131" name="直線コネクタ 130">
          <a:extLst>
            <a:ext uri="{FF2B5EF4-FFF2-40B4-BE49-F238E27FC236}">
              <a16:creationId xmlns:a16="http://schemas.microsoft.com/office/drawing/2014/main" id="{9C483F39-7800-48FB-891D-E0D772B3FF81}"/>
            </a:ext>
          </a:extLst>
        </xdr:cNvPr>
        <xdr:cNvCxnSpPr/>
      </xdr:nvCxnSpPr>
      <xdr:spPr>
        <a:xfrm flipV="1">
          <a:off x="9639300" y="6739128"/>
          <a:ext cx="838200" cy="17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10788</xdr:rowOff>
    </xdr:from>
    <xdr:to>
      <xdr:col>46</xdr:col>
      <xdr:colOff>38100</xdr:colOff>
      <xdr:row>40</xdr:row>
      <xdr:rowOff>112388</xdr:rowOff>
    </xdr:to>
    <xdr:sp macro="" textlink="">
      <xdr:nvSpPr>
        <xdr:cNvPr id="132" name="楕円 131">
          <a:extLst>
            <a:ext uri="{FF2B5EF4-FFF2-40B4-BE49-F238E27FC236}">
              <a16:creationId xmlns:a16="http://schemas.microsoft.com/office/drawing/2014/main" id="{931677B7-7070-4CFC-AC8B-1D498B0005AD}"/>
            </a:ext>
          </a:extLst>
        </xdr:cNvPr>
        <xdr:cNvSpPr/>
      </xdr:nvSpPr>
      <xdr:spPr>
        <a:xfrm>
          <a:off x="8699500" y="686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56179</xdr:rowOff>
    </xdr:from>
    <xdr:to>
      <xdr:col>50</xdr:col>
      <xdr:colOff>114300</xdr:colOff>
      <xdr:row>40</xdr:row>
      <xdr:rowOff>61588</xdr:rowOff>
    </xdr:to>
    <xdr:cxnSp macro="">
      <xdr:nvCxnSpPr>
        <xdr:cNvPr id="133" name="直線コネクタ 132">
          <a:extLst>
            <a:ext uri="{FF2B5EF4-FFF2-40B4-BE49-F238E27FC236}">
              <a16:creationId xmlns:a16="http://schemas.microsoft.com/office/drawing/2014/main" id="{E3F26E43-4FE2-41EF-A61F-D3C67E90FA43}"/>
            </a:ext>
          </a:extLst>
        </xdr:cNvPr>
        <xdr:cNvCxnSpPr/>
      </xdr:nvCxnSpPr>
      <xdr:spPr>
        <a:xfrm flipV="1">
          <a:off x="8750300" y="6914179"/>
          <a:ext cx="889000" cy="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16428</xdr:rowOff>
    </xdr:from>
    <xdr:to>
      <xdr:col>41</xdr:col>
      <xdr:colOff>101600</xdr:colOff>
      <xdr:row>40</xdr:row>
      <xdr:rowOff>118028</xdr:rowOff>
    </xdr:to>
    <xdr:sp macro="" textlink="">
      <xdr:nvSpPr>
        <xdr:cNvPr id="134" name="楕円 133">
          <a:extLst>
            <a:ext uri="{FF2B5EF4-FFF2-40B4-BE49-F238E27FC236}">
              <a16:creationId xmlns:a16="http://schemas.microsoft.com/office/drawing/2014/main" id="{D067A320-20B6-4E2B-99C2-5C526F77C763}"/>
            </a:ext>
          </a:extLst>
        </xdr:cNvPr>
        <xdr:cNvSpPr/>
      </xdr:nvSpPr>
      <xdr:spPr>
        <a:xfrm>
          <a:off x="7810500" y="687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61588</xdr:rowOff>
    </xdr:from>
    <xdr:to>
      <xdr:col>45</xdr:col>
      <xdr:colOff>177800</xdr:colOff>
      <xdr:row>40</xdr:row>
      <xdr:rowOff>67228</xdr:rowOff>
    </xdr:to>
    <xdr:cxnSp macro="">
      <xdr:nvCxnSpPr>
        <xdr:cNvPr id="135" name="直線コネクタ 134">
          <a:extLst>
            <a:ext uri="{FF2B5EF4-FFF2-40B4-BE49-F238E27FC236}">
              <a16:creationId xmlns:a16="http://schemas.microsoft.com/office/drawing/2014/main" id="{62C8C1E0-3ECF-471F-939C-D2949E5CA353}"/>
            </a:ext>
          </a:extLst>
        </xdr:cNvPr>
        <xdr:cNvCxnSpPr/>
      </xdr:nvCxnSpPr>
      <xdr:spPr>
        <a:xfrm flipV="1">
          <a:off x="7861300" y="6919588"/>
          <a:ext cx="889000" cy="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21704</xdr:rowOff>
    </xdr:from>
    <xdr:to>
      <xdr:col>36</xdr:col>
      <xdr:colOff>165100</xdr:colOff>
      <xdr:row>40</xdr:row>
      <xdr:rowOff>123304</xdr:rowOff>
    </xdr:to>
    <xdr:sp macro="" textlink="">
      <xdr:nvSpPr>
        <xdr:cNvPr id="136" name="楕円 135">
          <a:extLst>
            <a:ext uri="{FF2B5EF4-FFF2-40B4-BE49-F238E27FC236}">
              <a16:creationId xmlns:a16="http://schemas.microsoft.com/office/drawing/2014/main" id="{E99C42C2-72D7-4887-97CE-1ABF8D0974A5}"/>
            </a:ext>
          </a:extLst>
        </xdr:cNvPr>
        <xdr:cNvSpPr/>
      </xdr:nvSpPr>
      <xdr:spPr>
        <a:xfrm>
          <a:off x="6921500" y="687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67228</xdr:rowOff>
    </xdr:from>
    <xdr:to>
      <xdr:col>41</xdr:col>
      <xdr:colOff>50800</xdr:colOff>
      <xdr:row>40</xdr:row>
      <xdr:rowOff>72504</xdr:rowOff>
    </xdr:to>
    <xdr:cxnSp macro="">
      <xdr:nvCxnSpPr>
        <xdr:cNvPr id="137" name="直線コネクタ 136">
          <a:extLst>
            <a:ext uri="{FF2B5EF4-FFF2-40B4-BE49-F238E27FC236}">
              <a16:creationId xmlns:a16="http://schemas.microsoft.com/office/drawing/2014/main" id="{BD3FD05B-0D13-43D4-9FC9-B12DA5543982}"/>
            </a:ext>
          </a:extLst>
        </xdr:cNvPr>
        <xdr:cNvCxnSpPr/>
      </xdr:nvCxnSpPr>
      <xdr:spPr>
        <a:xfrm flipV="1">
          <a:off x="6972300" y="6925228"/>
          <a:ext cx="889000" cy="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33914</xdr:rowOff>
    </xdr:from>
    <xdr:ext cx="534377" cy="259045"/>
    <xdr:sp macro="" textlink="">
      <xdr:nvSpPr>
        <xdr:cNvPr id="138" name="n_1aveValue【道路】&#10;一人当たり延長">
          <a:extLst>
            <a:ext uri="{FF2B5EF4-FFF2-40B4-BE49-F238E27FC236}">
              <a16:creationId xmlns:a16="http://schemas.microsoft.com/office/drawing/2014/main" id="{F9295089-00B5-4669-B785-BA0DBA76E859}"/>
            </a:ext>
          </a:extLst>
        </xdr:cNvPr>
        <xdr:cNvSpPr txBox="1"/>
      </xdr:nvSpPr>
      <xdr:spPr>
        <a:xfrm>
          <a:off x="9359411" y="654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44943</xdr:rowOff>
    </xdr:from>
    <xdr:ext cx="534377" cy="259045"/>
    <xdr:sp macro="" textlink="">
      <xdr:nvSpPr>
        <xdr:cNvPr id="139" name="n_2aveValue【道路】&#10;一人当たり延長">
          <a:extLst>
            <a:ext uri="{FF2B5EF4-FFF2-40B4-BE49-F238E27FC236}">
              <a16:creationId xmlns:a16="http://schemas.microsoft.com/office/drawing/2014/main" id="{A1811459-081C-4702-9C42-AD9C3D3A74CB}"/>
            </a:ext>
          </a:extLst>
        </xdr:cNvPr>
        <xdr:cNvSpPr txBox="1"/>
      </xdr:nvSpPr>
      <xdr:spPr>
        <a:xfrm>
          <a:off x="8483111" y="656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103408</xdr:rowOff>
    </xdr:from>
    <xdr:ext cx="534377" cy="259045"/>
    <xdr:sp macro="" textlink="">
      <xdr:nvSpPr>
        <xdr:cNvPr id="140" name="n_3aveValue【道路】&#10;一人当たり延長">
          <a:extLst>
            <a:ext uri="{FF2B5EF4-FFF2-40B4-BE49-F238E27FC236}">
              <a16:creationId xmlns:a16="http://schemas.microsoft.com/office/drawing/2014/main" id="{0739F540-74BF-4097-8FCC-B89D6139B191}"/>
            </a:ext>
          </a:extLst>
        </xdr:cNvPr>
        <xdr:cNvSpPr txBox="1"/>
      </xdr:nvSpPr>
      <xdr:spPr>
        <a:xfrm>
          <a:off x="7594111" y="610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73137</xdr:rowOff>
    </xdr:from>
    <xdr:ext cx="534377" cy="259045"/>
    <xdr:sp macro="" textlink="">
      <xdr:nvSpPr>
        <xdr:cNvPr id="141" name="n_4aveValue【道路】&#10;一人当たり延長">
          <a:extLst>
            <a:ext uri="{FF2B5EF4-FFF2-40B4-BE49-F238E27FC236}">
              <a16:creationId xmlns:a16="http://schemas.microsoft.com/office/drawing/2014/main" id="{58340536-5458-48F5-B6CA-EF416EACA0FA}"/>
            </a:ext>
          </a:extLst>
        </xdr:cNvPr>
        <xdr:cNvSpPr txBox="1"/>
      </xdr:nvSpPr>
      <xdr:spPr>
        <a:xfrm>
          <a:off x="6705111" y="607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98106</xdr:rowOff>
    </xdr:from>
    <xdr:ext cx="534377" cy="259045"/>
    <xdr:sp macro="" textlink="">
      <xdr:nvSpPr>
        <xdr:cNvPr id="142" name="n_1mainValue【道路】&#10;一人当たり延長">
          <a:extLst>
            <a:ext uri="{FF2B5EF4-FFF2-40B4-BE49-F238E27FC236}">
              <a16:creationId xmlns:a16="http://schemas.microsoft.com/office/drawing/2014/main" id="{C89966AE-C103-4892-809C-2687669F9FFB}"/>
            </a:ext>
          </a:extLst>
        </xdr:cNvPr>
        <xdr:cNvSpPr txBox="1"/>
      </xdr:nvSpPr>
      <xdr:spPr>
        <a:xfrm>
          <a:off x="9359411" y="695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103515</xdr:rowOff>
    </xdr:from>
    <xdr:ext cx="534377" cy="259045"/>
    <xdr:sp macro="" textlink="">
      <xdr:nvSpPr>
        <xdr:cNvPr id="143" name="n_2mainValue【道路】&#10;一人当たり延長">
          <a:extLst>
            <a:ext uri="{FF2B5EF4-FFF2-40B4-BE49-F238E27FC236}">
              <a16:creationId xmlns:a16="http://schemas.microsoft.com/office/drawing/2014/main" id="{BEDF1B3D-FE31-4DE2-A0D9-21196664FC38}"/>
            </a:ext>
          </a:extLst>
        </xdr:cNvPr>
        <xdr:cNvSpPr txBox="1"/>
      </xdr:nvSpPr>
      <xdr:spPr>
        <a:xfrm>
          <a:off x="8483111" y="696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109155</xdr:rowOff>
    </xdr:from>
    <xdr:ext cx="534377" cy="259045"/>
    <xdr:sp macro="" textlink="">
      <xdr:nvSpPr>
        <xdr:cNvPr id="144" name="n_3mainValue【道路】&#10;一人当たり延長">
          <a:extLst>
            <a:ext uri="{FF2B5EF4-FFF2-40B4-BE49-F238E27FC236}">
              <a16:creationId xmlns:a16="http://schemas.microsoft.com/office/drawing/2014/main" id="{7CCDFAE1-CFC2-4A59-B0D5-E65DD682A5D7}"/>
            </a:ext>
          </a:extLst>
        </xdr:cNvPr>
        <xdr:cNvSpPr txBox="1"/>
      </xdr:nvSpPr>
      <xdr:spPr>
        <a:xfrm>
          <a:off x="7594111" y="696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114431</xdr:rowOff>
    </xdr:from>
    <xdr:ext cx="534377" cy="259045"/>
    <xdr:sp macro="" textlink="">
      <xdr:nvSpPr>
        <xdr:cNvPr id="145" name="n_4mainValue【道路】&#10;一人当たり延長">
          <a:extLst>
            <a:ext uri="{FF2B5EF4-FFF2-40B4-BE49-F238E27FC236}">
              <a16:creationId xmlns:a16="http://schemas.microsoft.com/office/drawing/2014/main" id="{303B179B-5D2B-4422-857E-04502E8D9DBC}"/>
            </a:ext>
          </a:extLst>
        </xdr:cNvPr>
        <xdr:cNvSpPr txBox="1"/>
      </xdr:nvSpPr>
      <xdr:spPr>
        <a:xfrm>
          <a:off x="6705111" y="697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6816778B-E3D4-46FB-A228-A63F307FAB4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893FA683-1D74-458A-9676-10E7D6B3D73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9BD3BA76-5C97-4E9F-87C2-38E47A2182A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6FC0489-C330-4218-85AC-AF564038D0E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F216E462-49F3-4CC0-B363-8B530FD13D5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C346459F-2A05-40A7-A1F1-EDCA25D31A4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507A959A-F434-4D1A-86AA-CABB4F47861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DAF78609-AF83-4751-814B-CF3B09540F3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86DB721B-C1A6-4F23-AFA9-389CC2E4826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FE486476-72D2-4962-8BF7-C4734EF63B2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2CC5213D-3BC6-413A-A694-A3031955D53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FED8D44D-0B58-40C1-BA5C-308BA482E2F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6549FB1C-8DBB-4236-A191-2DD7538923B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DB31FA1F-7B51-45D7-87D5-B8021901810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19A7A670-3DD9-40EF-9C33-06DB7AB6822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8B2DCC5E-992A-4EC0-BE9A-303DC5A5FF8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9A834D97-55D8-4490-8C9D-1A9E188294E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976E40BB-AE2B-4B7E-86B1-A6943BE418C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C25DFDA8-BBB1-4C56-B696-7BAB33BBDB0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E16DD54C-1971-456C-8F2C-57B4120DB59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34A59723-587E-495C-87F8-FBCE5AEDD54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20B69865-F66A-4D62-97C8-4F3DAF2DC1C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8E7B211A-3445-46AE-8217-6FA747A517C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9C108DDB-D8AA-4A8A-8141-8D319D249DF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8EFF7797-13CF-4032-A63F-35DD14C1EA2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171" name="直線コネクタ 170">
          <a:extLst>
            <a:ext uri="{FF2B5EF4-FFF2-40B4-BE49-F238E27FC236}">
              <a16:creationId xmlns:a16="http://schemas.microsoft.com/office/drawing/2014/main" id="{DFD04008-CC6C-40CA-BC27-88BF8FBB8943}"/>
            </a:ext>
          </a:extLst>
        </xdr:cNvPr>
        <xdr:cNvCxnSpPr/>
      </xdr:nvCxnSpPr>
      <xdr:spPr>
        <a:xfrm flipV="1">
          <a:off x="4634865" y="953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2" name="【橋りょう・トンネル】&#10;有形固定資産減価償却率最小値テキスト">
          <a:extLst>
            <a:ext uri="{FF2B5EF4-FFF2-40B4-BE49-F238E27FC236}">
              <a16:creationId xmlns:a16="http://schemas.microsoft.com/office/drawing/2014/main" id="{455238D9-3D29-42E8-AADD-A71ED458DB4E}"/>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3" name="直線コネクタ 172">
          <a:extLst>
            <a:ext uri="{FF2B5EF4-FFF2-40B4-BE49-F238E27FC236}">
              <a16:creationId xmlns:a16="http://schemas.microsoft.com/office/drawing/2014/main" id="{62476BD2-5E23-48E9-A96F-35A25EA0EA4A}"/>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446D45A7-55BA-4F77-B5CE-503F103AD705}"/>
            </a:ext>
          </a:extLst>
        </xdr:cNvPr>
        <xdr:cNvSpPr txBox="1"/>
      </xdr:nvSpPr>
      <xdr:spPr>
        <a:xfrm>
          <a:off x="4673600" y="930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5" name="直線コネクタ 174">
          <a:extLst>
            <a:ext uri="{FF2B5EF4-FFF2-40B4-BE49-F238E27FC236}">
              <a16:creationId xmlns:a16="http://schemas.microsoft.com/office/drawing/2014/main" id="{29D77A09-F0B7-4F73-88A9-2BFF0E4BC367}"/>
            </a:ext>
          </a:extLst>
        </xdr:cNvPr>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130101</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41E72CDA-2631-4451-96B8-2EE022AA400F}"/>
            </a:ext>
          </a:extLst>
        </xdr:cNvPr>
        <xdr:cNvSpPr txBox="1"/>
      </xdr:nvSpPr>
      <xdr:spPr>
        <a:xfrm>
          <a:off x="4673600" y="10417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77" name="フローチャート: 判断 176">
          <a:extLst>
            <a:ext uri="{FF2B5EF4-FFF2-40B4-BE49-F238E27FC236}">
              <a16:creationId xmlns:a16="http://schemas.microsoft.com/office/drawing/2014/main" id="{BF3CA7A9-F233-4F30-AA09-04AA518215C7}"/>
            </a:ext>
          </a:extLst>
        </xdr:cNvPr>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a:extLst>
            <a:ext uri="{FF2B5EF4-FFF2-40B4-BE49-F238E27FC236}">
              <a16:creationId xmlns:a16="http://schemas.microsoft.com/office/drawing/2014/main" id="{3EE26345-48A2-414C-8654-434573EE8603}"/>
            </a:ext>
          </a:extLst>
        </xdr:cNvPr>
        <xdr:cNvSpPr/>
      </xdr:nvSpPr>
      <xdr:spPr>
        <a:xfrm>
          <a:off x="3746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97790</xdr:rowOff>
    </xdr:from>
    <xdr:to>
      <xdr:col>15</xdr:col>
      <xdr:colOff>101600</xdr:colOff>
      <xdr:row>61</xdr:row>
      <xdr:rowOff>27940</xdr:rowOff>
    </xdr:to>
    <xdr:sp macro="" textlink="">
      <xdr:nvSpPr>
        <xdr:cNvPr id="179" name="フローチャート: 判断 178">
          <a:extLst>
            <a:ext uri="{FF2B5EF4-FFF2-40B4-BE49-F238E27FC236}">
              <a16:creationId xmlns:a16="http://schemas.microsoft.com/office/drawing/2014/main" id="{69EC2629-0363-4E04-893E-C08BB9F3DA08}"/>
            </a:ext>
          </a:extLst>
        </xdr:cNvPr>
        <xdr:cNvSpPr/>
      </xdr:nvSpPr>
      <xdr:spPr>
        <a:xfrm>
          <a:off x="2857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73297</xdr:rowOff>
    </xdr:from>
    <xdr:to>
      <xdr:col>10</xdr:col>
      <xdr:colOff>165100</xdr:colOff>
      <xdr:row>61</xdr:row>
      <xdr:rowOff>3447</xdr:rowOff>
    </xdr:to>
    <xdr:sp macro="" textlink="">
      <xdr:nvSpPr>
        <xdr:cNvPr id="180" name="フローチャート: 判断 179">
          <a:extLst>
            <a:ext uri="{FF2B5EF4-FFF2-40B4-BE49-F238E27FC236}">
              <a16:creationId xmlns:a16="http://schemas.microsoft.com/office/drawing/2014/main" id="{872FEF3F-8DFB-448C-8D0F-8D1A1CFA7468}"/>
            </a:ext>
          </a:extLst>
        </xdr:cNvPr>
        <xdr:cNvSpPr/>
      </xdr:nvSpPr>
      <xdr:spPr>
        <a:xfrm>
          <a:off x="1968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68399</xdr:rowOff>
    </xdr:from>
    <xdr:to>
      <xdr:col>6</xdr:col>
      <xdr:colOff>38100</xdr:colOff>
      <xdr:row>60</xdr:row>
      <xdr:rowOff>169999</xdr:rowOff>
    </xdr:to>
    <xdr:sp macro="" textlink="">
      <xdr:nvSpPr>
        <xdr:cNvPr id="181" name="フローチャート: 判断 180">
          <a:extLst>
            <a:ext uri="{FF2B5EF4-FFF2-40B4-BE49-F238E27FC236}">
              <a16:creationId xmlns:a16="http://schemas.microsoft.com/office/drawing/2014/main" id="{847CC10D-B879-4393-9341-28909D5970ED}"/>
            </a:ext>
          </a:extLst>
        </xdr:cNvPr>
        <xdr:cNvSpPr/>
      </xdr:nvSpPr>
      <xdr:spPr>
        <a:xfrm>
          <a:off x="1079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AB8A2F6-09BB-4AEE-A5DA-EBFE61D3EBD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CB0D7B06-7B08-4EC7-B48B-148553521D8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B30D8A3-25E2-4F6B-A7BD-ECE99D98E82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3181E54-AD79-485E-808D-B7160C96D5F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ABE8B3A-F6D9-4DBB-91C9-2E2C08382E0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39007</xdr:rowOff>
    </xdr:from>
    <xdr:to>
      <xdr:col>24</xdr:col>
      <xdr:colOff>114300</xdr:colOff>
      <xdr:row>58</xdr:row>
      <xdr:rowOff>140607</xdr:rowOff>
    </xdr:to>
    <xdr:sp macro="" textlink="">
      <xdr:nvSpPr>
        <xdr:cNvPr id="187" name="楕円 186">
          <a:extLst>
            <a:ext uri="{FF2B5EF4-FFF2-40B4-BE49-F238E27FC236}">
              <a16:creationId xmlns:a16="http://schemas.microsoft.com/office/drawing/2014/main" id="{A381BB8E-B294-43F8-B3E4-B181AC7D4160}"/>
            </a:ext>
          </a:extLst>
        </xdr:cNvPr>
        <xdr:cNvSpPr/>
      </xdr:nvSpPr>
      <xdr:spPr>
        <a:xfrm>
          <a:off x="4584700" y="998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61884</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8B2B8046-B515-4E4E-B718-F2F33B1CA973}"/>
            </a:ext>
          </a:extLst>
        </xdr:cNvPr>
        <xdr:cNvSpPr txBox="1"/>
      </xdr:nvSpPr>
      <xdr:spPr>
        <a:xfrm>
          <a:off x="4673600" y="983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50437</xdr:rowOff>
    </xdr:from>
    <xdr:to>
      <xdr:col>20</xdr:col>
      <xdr:colOff>38100</xdr:colOff>
      <xdr:row>58</xdr:row>
      <xdr:rowOff>152037</xdr:rowOff>
    </xdr:to>
    <xdr:sp macro="" textlink="">
      <xdr:nvSpPr>
        <xdr:cNvPr id="189" name="楕円 188">
          <a:extLst>
            <a:ext uri="{FF2B5EF4-FFF2-40B4-BE49-F238E27FC236}">
              <a16:creationId xmlns:a16="http://schemas.microsoft.com/office/drawing/2014/main" id="{AC25EDF1-BDA2-4F44-BEA6-7291565984C6}"/>
            </a:ext>
          </a:extLst>
        </xdr:cNvPr>
        <xdr:cNvSpPr/>
      </xdr:nvSpPr>
      <xdr:spPr>
        <a:xfrm>
          <a:off x="3746500" y="99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89807</xdr:rowOff>
    </xdr:from>
    <xdr:to>
      <xdr:col>24</xdr:col>
      <xdr:colOff>63500</xdr:colOff>
      <xdr:row>58</xdr:row>
      <xdr:rowOff>101237</xdr:rowOff>
    </xdr:to>
    <xdr:cxnSp macro="">
      <xdr:nvCxnSpPr>
        <xdr:cNvPr id="190" name="直線コネクタ 189">
          <a:extLst>
            <a:ext uri="{FF2B5EF4-FFF2-40B4-BE49-F238E27FC236}">
              <a16:creationId xmlns:a16="http://schemas.microsoft.com/office/drawing/2014/main" id="{3F8784AC-7758-4566-8CF7-156D7E19B179}"/>
            </a:ext>
          </a:extLst>
        </xdr:cNvPr>
        <xdr:cNvCxnSpPr/>
      </xdr:nvCxnSpPr>
      <xdr:spPr>
        <a:xfrm flipV="1">
          <a:off x="3797300" y="1003390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71665</xdr:rowOff>
    </xdr:from>
    <xdr:to>
      <xdr:col>15</xdr:col>
      <xdr:colOff>101600</xdr:colOff>
      <xdr:row>59</xdr:row>
      <xdr:rowOff>1815</xdr:rowOff>
    </xdr:to>
    <xdr:sp macro="" textlink="">
      <xdr:nvSpPr>
        <xdr:cNvPr id="191" name="楕円 190">
          <a:extLst>
            <a:ext uri="{FF2B5EF4-FFF2-40B4-BE49-F238E27FC236}">
              <a16:creationId xmlns:a16="http://schemas.microsoft.com/office/drawing/2014/main" id="{44F68345-83B8-4BED-B7E4-3E26F32BC95D}"/>
            </a:ext>
          </a:extLst>
        </xdr:cNvPr>
        <xdr:cNvSpPr/>
      </xdr:nvSpPr>
      <xdr:spPr>
        <a:xfrm>
          <a:off x="2857500" y="1001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101237</xdr:rowOff>
    </xdr:from>
    <xdr:to>
      <xdr:col>19</xdr:col>
      <xdr:colOff>177800</xdr:colOff>
      <xdr:row>58</xdr:row>
      <xdr:rowOff>122465</xdr:rowOff>
    </xdr:to>
    <xdr:cxnSp macro="">
      <xdr:nvCxnSpPr>
        <xdr:cNvPr id="192" name="直線コネクタ 191">
          <a:extLst>
            <a:ext uri="{FF2B5EF4-FFF2-40B4-BE49-F238E27FC236}">
              <a16:creationId xmlns:a16="http://schemas.microsoft.com/office/drawing/2014/main" id="{2DEAA090-50D8-47D9-B829-AFAEFD4D1B29}"/>
            </a:ext>
          </a:extLst>
        </xdr:cNvPr>
        <xdr:cNvCxnSpPr/>
      </xdr:nvCxnSpPr>
      <xdr:spPr>
        <a:xfrm flipV="1">
          <a:off x="2908300" y="10045337"/>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171269</xdr:rowOff>
    </xdr:from>
    <xdr:to>
      <xdr:col>10</xdr:col>
      <xdr:colOff>165100</xdr:colOff>
      <xdr:row>59</xdr:row>
      <xdr:rowOff>101419</xdr:rowOff>
    </xdr:to>
    <xdr:sp macro="" textlink="">
      <xdr:nvSpPr>
        <xdr:cNvPr id="193" name="楕円 192">
          <a:extLst>
            <a:ext uri="{FF2B5EF4-FFF2-40B4-BE49-F238E27FC236}">
              <a16:creationId xmlns:a16="http://schemas.microsoft.com/office/drawing/2014/main" id="{2B556CE7-F530-4A7B-AF89-A08AB64C31E7}"/>
            </a:ext>
          </a:extLst>
        </xdr:cNvPr>
        <xdr:cNvSpPr/>
      </xdr:nvSpPr>
      <xdr:spPr>
        <a:xfrm>
          <a:off x="1968500" y="1011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122465</xdr:rowOff>
    </xdr:from>
    <xdr:to>
      <xdr:col>15</xdr:col>
      <xdr:colOff>50800</xdr:colOff>
      <xdr:row>59</xdr:row>
      <xdr:rowOff>50619</xdr:rowOff>
    </xdr:to>
    <xdr:cxnSp macro="">
      <xdr:nvCxnSpPr>
        <xdr:cNvPr id="194" name="直線コネクタ 193">
          <a:extLst>
            <a:ext uri="{FF2B5EF4-FFF2-40B4-BE49-F238E27FC236}">
              <a16:creationId xmlns:a16="http://schemas.microsoft.com/office/drawing/2014/main" id="{4B674ED3-E49C-4C7B-BDF5-9783CAB00DE7}"/>
            </a:ext>
          </a:extLst>
        </xdr:cNvPr>
        <xdr:cNvCxnSpPr/>
      </xdr:nvCxnSpPr>
      <xdr:spPr>
        <a:xfrm flipV="1">
          <a:off x="2019300" y="10066565"/>
          <a:ext cx="88900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141877</xdr:rowOff>
    </xdr:from>
    <xdr:to>
      <xdr:col>6</xdr:col>
      <xdr:colOff>38100</xdr:colOff>
      <xdr:row>59</xdr:row>
      <xdr:rowOff>72027</xdr:rowOff>
    </xdr:to>
    <xdr:sp macro="" textlink="">
      <xdr:nvSpPr>
        <xdr:cNvPr id="195" name="楕円 194">
          <a:extLst>
            <a:ext uri="{FF2B5EF4-FFF2-40B4-BE49-F238E27FC236}">
              <a16:creationId xmlns:a16="http://schemas.microsoft.com/office/drawing/2014/main" id="{F7EB4F3D-74A8-4F20-9EB6-5E4A4F236CC1}"/>
            </a:ext>
          </a:extLst>
        </xdr:cNvPr>
        <xdr:cNvSpPr/>
      </xdr:nvSpPr>
      <xdr:spPr>
        <a:xfrm>
          <a:off x="1079500" y="1008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21227</xdr:rowOff>
    </xdr:from>
    <xdr:to>
      <xdr:col>10</xdr:col>
      <xdr:colOff>114300</xdr:colOff>
      <xdr:row>59</xdr:row>
      <xdr:rowOff>50619</xdr:rowOff>
    </xdr:to>
    <xdr:cxnSp macro="">
      <xdr:nvCxnSpPr>
        <xdr:cNvPr id="196" name="直線コネクタ 195">
          <a:extLst>
            <a:ext uri="{FF2B5EF4-FFF2-40B4-BE49-F238E27FC236}">
              <a16:creationId xmlns:a16="http://schemas.microsoft.com/office/drawing/2014/main" id="{9097AA96-09D1-44CB-BB54-384D70399A4F}"/>
            </a:ext>
          </a:extLst>
        </xdr:cNvPr>
        <xdr:cNvCxnSpPr/>
      </xdr:nvCxnSpPr>
      <xdr:spPr>
        <a:xfrm>
          <a:off x="1130300" y="1013677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56623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7B48E579-03A4-4E14-8D8D-CE5CF32E4329}"/>
            </a:ext>
          </a:extLst>
        </xdr:cNvPr>
        <xdr:cNvSpPr txBox="1"/>
      </xdr:nvSpPr>
      <xdr:spPr>
        <a:xfrm>
          <a:off x="35820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19067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4EACC816-94F8-49EE-BFA1-4D8C550588EA}"/>
            </a:ext>
          </a:extLst>
        </xdr:cNvPr>
        <xdr:cNvSpPr txBox="1"/>
      </xdr:nvSpPr>
      <xdr:spPr>
        <a:xfrm>
          <a:off x="2705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166024</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E33A523F-A4BF-4D27-B3DC-F2C26F7CD967}"/>
            </a:ext>
          </a:extLst>
        </xdr:cNvPr>
        <xdr:cNvSpPr txBox="1"/>
      </xdr:nvSpPr>
      <xdr:spPr>
        <a:xfrm>
          <a:off x="1816744"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161126</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67E699D7-2036-4163-A5EF-7775C0D4C69C}"/>
            </a:ext>
          </a:extLst>
        </xdr:cNvPr>
        <xdr:cNvSpPr txBox="1"/>
      </xdr:nvSpPr>
      <xdr:spPr>
        <a:xfrm>
          <a:off x="927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168564</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14C02D-2DBD-4B67-BE6E-639272BB5B9A}"/>
            </a:ext>
          </a:extLst>
        </xdr:cNvPr>
        <xdr:cNvSpPr txBox="1"/>
      </xdr:nvSpPr>
      <xdr:spPr>
        <a:xfrm>
          <a:off x="3582044" y="97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18342</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DBCED395-4B16-43F2-BE1D-31458EC558E8}"/>
            </a:ext>
          </a:extLst>
        </xdr:cNvPr>
        <xdr:cNvSpPr txBox="1"/>
      </xdr:nvSpPr>
      <xdr:spPr>
        <a:xfrm>
          <a:off x="2705744" y="9790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117946</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CA5DFE23-D315-4590-9A1F-F0503EA894B1}"/>
            </a:ext>
          </a:extLst>
        </xdr:cNvPr>
        <xdr:cNvSpPr txBox="1"/>
      </xdr:nvSpPr>
      <xdr:spPr>
        <a:xfrm>
          <a:off x="1816744" y="989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88554</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58958DAC-E015-4C2D-8638-9A88125C05F3}"/>
            </a:ext>
          </a:extLst>
        </xdr:cNvPr>
        <xdr:cNvSpPr txBox="1"/>
      </xdr:nvSpPr>
      <xdr:spPr>
        <a:xfrm>
          <a:off x="9277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1D5B8C18-0704-4707-9D38-6B3971F2710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B1CCCF91-72EB-4DD7-823A-395F690E751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FDF1814F-0FB1-4B6B-AB7D-C493A8E4BE1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BEEFE547-06D7-4ECF-86C7-9F31213F04A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3E5026BB-FD81-4A86-9004-DA9F7CC7F94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DBCCE7ED-C979-4906-90F5-557C6DF59B4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62492A19-147B-4385-B1F4-019F402092E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CFF7A87F-6B4E-4190-94C6-57190E5C016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B13BCBA1-55B8-4336-BC9D-42366637928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B533BD4E-AE51-4D53-83C6-20C5E161FA8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8C9412DD-2556-44E3-A3BB-F0A76D4607F9}"/>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F4538A0F-0115-448A-A035-929F59C5E8CC}"/>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F52928E9-6D9F-43F9-A7C8-EF5D166341AF}"/>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8" name="テキスト ボックス 217">
          <a:extLst>
            <a:ext uri="{FF2B5EF4-FFF2-40B4-BE49-F238E27FC236}">
              <a16:creationId xmlns:a16="http://schemas.microsoft.com/office/drawing/2014/main" id="{0CC57C40-749F-4253-885D-5B2344362706}"/>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9A10FB04-0937-4FB5-A299-36CAA443B6E3}"/>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0" name="テキスト ボックス 219">
          <a:extLst>
            <a:ext uri="{FF2B5EF4-FFF2-40B4-BE49-F238E27FC236}">
              <a16:creationId xmlns:a16="http://schemas.microsoft.com/office/drawing/2014/main" id="{365D88C5-AAA5-4100-9478-EB7FE6DAFA48}"/>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4A56E96D-553B-46F5-83C7-99D082813ED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2" name="テキスト ボックス 221">
          <a:extLst>
            <a:ext uri="{FF2B5EF4-FFF2-40B4-BE49-F238E27FC236}">
              <a16:creationId xmlns:a16="http://schemas.microsoft.com/office/drawing/2014/main" id="{0FC1863F-2F1C-4F74-9E94-E4DFA1F84F66}"/>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9DE2DFD2-8BFF-48FD-A467-7CBD4AC3F5E9}"/>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A1864669-26B7-4A56-B679-B9C00A501AE1}"/>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17F82C3E-102C-42DE-8C3B-E25D2D44F496}"/>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6" name="テキスト ボックス 225">
          <a:extLst>
            <a:ext uri="{FF2B5EF4-FFF2-40B4-BE49-F238E27FC236}">
              <a16:creationId xmlns:a16="http://schemas.microsoft.com/office/drawing/2014/main" id="{83BD8C1E-2CC2-4CCF-85E3-6F120D2CDE09}"/>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2489A863-8C58-4BB0-91FB-04C54308F60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FA6FD7B1-2E69-4911-A0B6-C977C7A4592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473C8435-4A73-4938-8174-245EADFA3F0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90931</xdr:rowOff>
    </xdr:from>
    <xdr:to>
      <xdr:col>54</xdr:col>
      <xdr:colOff>189865</xdr:colOff>
      <xdr:row>64</xdr:row>
      <xdr:rowOff>129110</xdr:rowOff>
    </xdr:to>
    <xdr:cxnSp macro="">
      <xdr:nvCxnSpPr>
        <xdr:cNvPr id="230" name="直線コネクタ 229">
          <a:extLst>
            <a:ext uri="{FF2B5EF4-FFF2-40B4-BE49-F238E27FC236}">
              <a16:creationId xmlns:a16="http://schemas.microsoft.com/office/drawing/2014/main" id="{ADC666A7-9491-4D3E-A846-8BEC56380171}"/>
            </a:ext>
          </a:extLst>
        </xdr:cNvPr>
        <xdr:cNvCxnSpPr/>
      </xdr:nvCxnSpPr>
      <xdr:spPr>
        <a:xfrm flipV="1">
          <a:off x="10476865" y="9692131"/>
          <a:ext cx="0" cy="140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132937</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2870BD7-C1B6-48DD-BE69-C5E65023B908}"/>
            </a:ext>
          </a:extLst>
        </xdr:cNvPr>
        <xdr:cNvSpPr txBox="1"/>
      </xdr:nvSpPr>
      <xdr:spPr>
        <a:xfrm>
          <a:off x="10515600" y="111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129110</xdr:rowOff>
    </xdr:from>
    <xdr:to>
      <xdr:col>55</xdr:col>
      <xdr:colOff>88900</xdr:colOff>
      <xdr:row>64</xdr:row>
      <xdr:rowOff>129110</xdr:rowOff>
    </xdr:to>
    <xdr:cxnSp macro="">
      <xdr:nvCxnSpPr>
        <xdr:cNvPr id="232" name="直線コネクタ 231">
          <a:extLst>
            <a:ext uri="{FF2B5EF4-FFF2-40B4-BE49-F238E27FC236}">
              <a16:creationId xmlns:a16="http://schemas.microsoft.com/office/drawing/2014/main" id="{B728458A-B7A9-4B10-9532-9898DB8F2FD5}"/>
            </a:ext>
          </a:extLst>
        </xdr:cNvPr>
        <xdr:cNvCxnSpPr/>
      </xdr:nvCxnSpPr>
      <xdr:spPr>
        <a:xfrm>
          <a:off x="10388600" y="1110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37608</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492F671-FA6A-4B68-9AB8-85B150240BEF}"/>
            </a:ext>
          </a:extLst>
        </xdr:cNvPr>
        <xdr:cNvSpPr txBox="1"/>
      </xdr:nvSpPr>
      <xdr:spPr>
        <a:xfrm>
          <a:off x="10515600" y="94673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90931</xdr:rowOff>
    </xdr:from>
    <xdr:to>
      <xdr:col>55</xdr:col>
      <xdr:colOff>88900</xdr:colOff>
      <xdr:row>56</xdr:row>
      <xdr:rowOff>90931</xdr:rowOff>
    </xdr:to>
    <xdr:cxnSp macro="">
      <xdr:nvCxnSpPr>
        <xdr:cNvPr id="234" name="直線コネクタ 233">
          <a:extLst>
            <a:ext uri="{FF2B5EF4-FFF2-40B4-BE49-F238E27FC236}">
              <a16:creationId xmlns:a16="http://schemas.microsoft.com/office/drawing/2014/main" id="{A67158AF-46A1-44F5-B2EC-214DEE01F691}"/>
            </a:ext>
          </a:extLst>
        </xdr:cNvPr>
        <xdr:cNvCxnSpPr/>
      </xdr:nvCxnSpPr>
      <xdr:spPr>
        <a:xfrm>
          <a:off x="10388600" y="96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106256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328810E1-EFA9-45E5-A2EC-3025FD29D1C7}"/>
            </a:ext>
          </a:extLst>
        </xdr:cNvPr>
        <xdr:cNvSpPr txBox="1"/>
      </xdr:nvSpPr>
      <xdr:spPr>
        <a:xfrm>
          <a:off x="10515600" y="10564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83379</xdr:rowOff>
    </xdr:from>
    <xdr:to>
      <xdr:col>55</xdr:col>
      <xdr:colOff>50800</xdr:colOff>
      <xdr:row>63</xdr:row>
      <xdr:rowOff>13529</xdr:rowOff>
    </xdr:to>
    <xdr:sp macro="" textlink="">
      <xdr:nvSpPr>
        <xdr:cNvPr id="236" name="フローチャート: 判断 235">
          <a:extLst>
            <a:ext uri="{FF2B5EF4-FFF2-40B4-BE49-F238E27FC236}">
              <a16:creationId xmlns:a16="http://schemas.microsoft.com/office/drawing/2014/main" id="{1D59C352-6AC2-481A-B7F4-7D7FCC08C743}"/>
            </a:ext>
          </a:extLst>
        </xdr:cNvPr>
        <xdr:cNvSpPr/>
      </xdr:nvSpPr>
      <xdr:spPr>
        <a:xfrm>
          <a:off x="10426700" y="1071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99522</xdr:rowOff>
    </xdr:from>
    <xdr:to>
      <xdr:col>50</xdr:col>
      <xdr:colOff>165100</xdr:colOff>
      <xdr:row>63</xdr:row>
      <xdr:rowOff>29672</xdr:rowOff>
    </xdr:to>
    <xdr:sp macro="" textlink="">
      <xdr:nvSpPr>
        <xdr:cNvPr id="237" name="フローチャート: 判断 236">
          <a:extLst>
            <a:ext uri="{FF2B5EF4-FFF2-40B4-BE49-F238E27FC236}">
              <a16:creationId xmlns:a16="http://schemas.microsoft.com/office/drawing/2014/main" id="{7CFDB2C0-1AF0-4B70-A378-D5893F65417F}"/>
            </a:ext>
          </a:extLst>
        </xdr:cNvPr>
        <xdr:cNvSpPr/>
      </xdr:nvSpPr>
      <xdr:spPr>
        <a:xfrm>
          <a:off x="9588500" y="107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106018</xdr:rowOff>
    </xdr:from>
    <xdr:to>
      <xdr:col>46</xdr:col>
      <xdr:colOff>38100</xdr:colOff>
      <xdr:row>63</xdr:row>
      <xdr:rowOff>36168</xdr:rowOff>
    </xdr:to>
    <xdr:sp macro="" textlink="">
      <xdr:nvSpPr>
        <xdr:cNvPr id="238" name="フローチャート: 判断 237">
          <a:extLst>
            <a:ext uri="{FF2B5EF4-FFF2-40B4-BE49-F238E27FC236}">
              <a16:creationId xmlns:a16="http://schemas.microsoft.com/office/drawing/2014/main" id="{294DEF81-5903-47AD-A969-9CA2E3CA3BFF}"/>
            </a:ext>
          </a:extLst>
        </xdr:cNvPr>
        <xdr:cNvSpPr/>
      </xdr:nvSpPr>
      <xdr:spPr>
        <a:xfrm>
          <a:off x="8699500" y="1073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139752</xdr:rowOff>
    </xdr:from>
    <xdr:to>
      <xdr:col>41</xdr:col>
      <xdr:colOff>101600</xdr:colOff>
      <xdr:row>62</xdr:row>
      <xdr:rowOff>69902</xdr:rowOff>
    </xdr:to>
    <xdr:sp macro="" textlink="">
      <xdr:nvSpPr>
        <xdr:cNvPr id="239" name="フローチャート: 判断 238">
          <a:extLst>
            <a:ext uri="{FF2B5EF4-FFF2-40B4-BE49-F238E27FC236}">
              <a16:creationId xmlns:a16="http://schemas.microsoft.com/office/drawing/2014/main" id="{9CE9DBD1-C876-42DA-B09F-82660AB62C63}"/>
            </a:ext>
          </a:extLst>
        </xdr:cNvPr>
        <xdr:cNvSpPr/>
      </xdr:nvSpPr>
      <xdr:spPr>
        <a:xfrm>
          <a:off x="7810500" y="105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155171</xdr:rowOff>
    </xdr:from>
    <xdr:to>
      <xdr:col>36</xdr:col>
      <xdr:colOff>165100</xdr:colOff>
      <xdr:row>62</xdr:row>
      <xdr:rowOff>85321</xdr:rowOff>
    </xdr:to>
    <xdr:sp macro="" textlink="">
      <xdr:nvSpPr>
        <xdr:cNvPr id="240" name="フローチャート: 判断 239">
          <a:extLst>
            <a:ext uri="{FF2B5EF4-FFF2-40B4-BE49-F238E27FC236}">
              <a16:creationId xmlns:a16="http://schemas.microsoft.com/office/drawing/2014/main" id="{9F5CEA57-945A-47F8-B1A9-DD33E55F2DC5}"/>
            </a:ext>
          </a:extLst>
        </xdr:cNvPr>
        <xdr:cNvSpPr/>
      </xdr:nvSpPr>
      <xdr:spPr>
        <a:xfrm>
          <a:off x="6921500" y="10613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394C680-95E2-4A44-82CF-8DA89A45CE4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135AA80-7836-4066-8149-92EBC1870DE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A266FE5-D72F-4400-9D12-E6D03C3220B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653676B-CDEC-42DD-BC5C-A2CB7CD7EB7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AB6E661-578F-4B95-92DB-C47EC0F9065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54702</xdr:rowOff>
    </xdr:from>
    <xdr:to>
      <xdr:col>55</xdr:col>
      <xdr:colOff>50800</xdr:colOff>
      <xdr:row>64</xdr:row>
      <xdr:rowOff>156302</xdr:rowOff>
    </xdr:to>
    <xdr:sp macro="" textlink="">
      <xdr:nvSpPr>
        <xdr:cNvPr id="246" name="楕円 245">
          <a:extLst>
            <a:ext uri="{FF2B5EF4-FFF2-40B4-BE49-F238E27FC236}">
              <a16:creationId xmlns:a16="http://schemas.microsoft.com/office/drawing/2014/main" id="{A114D494-2564-40B3-B973-58797D192965}"/>
            </a:ext>
          </a:extLst>
        </xdr:cNvPr>
        <xdr:cNvSpPr/>
      </xdr:nvSpPr>
      <xdr:spPr>
        <a:xfrm>
          <a:off x="10426700" y="1102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141079</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64FB6D21-9B82-4EF0-B75D-DD1C36ACB770}"/>
            </a:ext>
          </a:extLst>
        </xdr:cNvPr>
        <xdr:cNvSpPr txBox="1"/>
      </xdr:nvSpPr>
      <xdr:spPr>
        <a:xfrm>
          <a:off x="10515600" y="1094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56692</xdr:rowOff>
    </xdr:from>
    <xdr:to>
      <xdr:col>50</xdr:col>
      <xdr:colOff>165100</xdr:colOff>
      <xdr:row>64</xdr:row>
      <xdr:rowOff>158292</xdr:rowOff>
    </xdr:to>
    <xdr:sp macro="" textlink="">
      <xdr:nvSpPr>
        <xdr:cNvPr id="248" name="楕円 247">
          <a:extLst>
            <a:ext uri="{FF2B5EF4-FFF2-40B4-BE49-F238E27FC236}">
              <a16:creationId xmlns:a16="http://schemas.microsoft.com/office/drawing/2014/main" id="{AC837292-49F0-49E0-BB62-17BDF6A8F670}"/>
            </a:ext>
          </a:extLst>
        </xdr:cNvPr>
        <xdr:cNvSpPr/>
      </xdr:nvSpPr>
      <xdr:spPr>
        <a:xfrm>
          <a:off x="9588500" y="1102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105502</xdr:rowOff>
    </xdr:from>
    <xdr:to>
      <xdr:col>55</xdr:col>
      <xdr:colOff>0</xdr:colOff>
      <xdr:row>64</xdr:row>
      <xdr:rowOff>107492</xdr:rowOff>
    </xdr:to>
    <xdr:cxnSp macro="">
      <xdr:nvCxnSpPr>
        <xdr:cNvPr id="249" name="直線コネクタ 248">
          <a:extLst>
            <a:ext uri="{FF2B5EF4-FFF2-40B4-BE49-F238E27FC236}">
              <a16:creationId xmlns:a16="http://schemas.microsoft.com/office/drawing/2014/main" id="{CF5C2DC0-E2BD-440C-831C-0FBABC250D3D}"/>
            </a:ext>
          </a:extLst>
        </xdr:cNvPr>
        <xdr:cNvCxnSpPr/>
      </xdr:nvCxnSpPr>
      <xdr:spPr>
        <a:xfrm flipV="1">
          <a:off x="9639300" y="11078302"/>
          <a:ext cx="838200" cy="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58932</xdr:rowOff>
    </xdr:from>
    <xdr:to>
      <xdr:col>46</xdr:col>
      <xdr:colOff>38100</xdr:colOff>
      <xdr:row>64</xdr:row>
      <xdr:rowOff>160532</xdr:rowOff>
    </xdr:to>
    <xdr:sp macro="" textlink="">
      <xdr:nvSpPr>
        <xdr:cNvPr id="250" name="楕円 249">
          <a:extLst>
            <a:ext uri="{FF2B5EF4-FFF2-40B4-BE49-F238E27FC236}">
              <a16:creationId xmlns:a16="http://schemas.microsoft.com/office/drawing/2014/main" id="{32C6A187-0599-4F3E-94AB-901089A72809}"/>
            </a:ext>
          </a:extLst>
        </xdr:cNvPr>
        <xdr:cNvSpPr/>
      </xdr:nvSpPr>
      <xdr:spPr>
        <a:xfrm>
          <a:off x="8699500" y="1103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107492</xdr:rowOff>
    </xdr:from>
    <xdr:to>
      <xdr:col>50</xdr:col>
      <xdr:colOff>114300</xdr:colOff>
      <xdr:row>64</xdr:row>
      <xdr:rowOff>109732</xdr:rowOff>
    </xdr:to>
    <xdr:cxnSp macro="">
      <xdr:nvCxnSpPr>
        <xdr:cNvPr id="251" name="直線コネクタ 250">
          <a:extLst>
            <a:ext uri="{FF2B5EF4-FFF2-40B4-BE49-F238E27FC236}">
              <a16:creationId xmlns:a16="http://schemas.microsoft.com/office/drawing/2014/main" id="{69BCB441-A742-452D-B93F-A4CC0FCFFC27}"/>
            </a:ext>
          </a:extLst>
        </xdr:cNvPr>
        <xdr:cNvCxnSpPr/>
      </xdr:nvCxnSpPr>
      <xdr:spPr>
        <a:xfrm flipV="1">
          <a:off x="8750300" y="11080292"/>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62934</xdr:rowOff>
    </xdr:from>
    <xdr:to>
      <xdr:col>41</xdr:col>
      <xdr:colOff>101600</xdr:colOff>
      <xdr:row>64</xdr:row>
      <xdr:rowOff>164534</xdr:rowOff>
    </xdr:to>
    <xdr:sp macro="" textlink="">
      <xdr:nvSpPr>
        <xdr:cNvPr id="252" name="楕円 251">
          <a:extLst>
            <a:ext uri="{FF2B5EF4-FFF2-40B4-BE49-F238E27FC236}">
              <a16:creationId xmlns:a16="http://schemas.microsoft.com/office/drawing/2014/main" id="{EA152F55-BEB7-414F-8919-A1F0DD8FD7E2}"/>
            </a:ext>
          </a:extLst>
        </xdr:cNvPr>
        <xdr:cNvSpPr/>
      </xdr:nvSpPr>
      <xdr:spPr>
        <a:xfrm>
          <a:off x="7810500" y="1103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109732</xdr:rowOff>
    </xdr:from>
    <xdr:to>
      <xdr:col>45</xdr:col>
      <xdr:colOff>177800</xdr:colOff>
      <xdr:row>64</xdr:row>
      <xdr:rowOff>113734</xdr:rowOff>
    </xdr:to>
    <xdr:cxnSp macro="">
      <xdr:nvCxnSpPr>
        <xdr:cNvPr id="253" name="直線コネクタ 252">
          <a:extLst>
            <a:ext uri="{FF2B5EF4-FFF2-40B4-BE49-F238E27FC236}">
              <a16:creationId xmlns:a16="http://schemas.microsoft.com/office/drawing/2014/main" id="{AF826636-C6BB-4A15-8EEB-370238163414}"/>
            </a:ext>
          </a:extLst>
        </xdr:cNvPr>
        <xdr:cNvCxnSpPr/>
      </xdr:nvCxnSpPr>
      <xdr:spPr>
        <a:xfrm flipV="1">
          <a:off x="7861300" y="11082532"/>
          <a:ext cx="889000" cy="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63220</xdr:rowOff>
    </xdr:from>
    <xdr:to>
      <xdr:col>36</xdr:col>
      <xdr:colOff>165100</xdr:colOff>
      <xdr:row>64</xdr:row>
      <xdr:rowOff>164820</xdr:rowOff>
    </xdr:to>
    <xdr:sp macro="" textlink="">
      <xdr:nvSpPr>
        <xdr:cNvPr id="254" name="楕円 253">
          <a:extLst>
            <a:ext uri="{FF2B5EF4-FFF2-40B4-BE49-F238E27FC236}">
              <a16:creationId xmlns:a16="http://schemas.microsoft.com/office/drawing/2014/main" id="{F39DB8A8-8321-4DF9-A1D8-B819B809DBA1}"/>
            </a:ext>
          </a:extLst>
        </xdr:cNvPr>
        <xdr:cNvSpPr/>
      </xdr:nvSpPr>
      <xdr:spPr>
        <a:xfrm>
          <a:off x="6921500" y="1103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113734</xdr:rowOff>
    </xdr:from>
    <xdr:to>
      <xdr:col>41</xdr:col>
      <xdr:colOff>50800</xdr:colOff>
      <xdr:row>64</xdr:row>
      <xdr:rowOff>114020</xdr:rowOff>
    </xdr:to>
    <xdr:cxnSp macro="">
      <xdr:nvCxnSpPr>
        <xdr:cNvPr id="255" name="直線コネクタ 254">
          <a:extLst>
            <a:ext uri="{FF2B5EF4-FFF2-40B4-BE49-F238E27FC236}">
              <a16:creationId xmlns:a16="http://schemas.microsoft.com/office/drawing/2014/main" id="{DEB9347F-95C4-4968-81F6-50231801B6E9}"/>
            </a:ext>
          </a:extLst>
        </xdr:cNvPr>
        <xdr:cNvCxnSpPr/>
      </xdr:nvCxnSpPr>
      <xdr:spPr>
        <a:xfrm flipV="1">
          <a:off x="6972300" y="11086534"/>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46199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30DFBD02-201D-47C4-B7D4-B451746E8DD9}"/>
            </a:ext>
          </a:extLst>
        </xdr:cNvPr>
        <xdr:cNvSpPr txBox="1"/>
      </xdr:nvSpPr>
      <xdr:spPr>
        <a:xfrm>
          <a:off x="9327095" y="105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52695</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2760D9-B3FC-40A9-BD22-1E27A8FED76D}"/>
            </a:ext>
          </a:extLst>
        </xdr:cNvPr>
        <xdr:cNvSpPr txBox="1"/>
      </xdr:nvSpPr>
      <xdr:spPr>
        <a:xfrm>
          <a:off x="8450795" y="10511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86429</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E29A2C0F-2C50-4C0C-AD0F-909F14185E5D}"/>
            </a:ext>
          </a:extLst>
        </xdr:cNvPr>
        <xdr:cNvSpPr txBox="1"/>
      </xdr:nvSpPr>
      <xdr:spPr>
        <a:xfrm>
          <a:off x="7561795" y="1037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101848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122324B6-9939-4B88-A61D-3CE84AEC015D}"/>
            </a:ext>
          </a:extLst>
        </xdr:cNvPr>
        <xdr:cNvSpPr txBox="1"/>
      </xdr:nvSpPr>
      <xdr:spPr>
        <a:xfrm>
          <a:off x="6672795" y="10388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149419</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A6BE4DA8-8685-46F4-BA85-A3335A860516}"/>
            </a:ext>
          </a:extLst>
        </xdr:cNvPr>
        <xdr:cNvSpPr txBox="1"/>
      </xdr:nvSpPr>
      <xdr:spPr>
        <a:xfrm>
          <a:off x="9359411" y="1112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151659</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87937138-8940-4C82-8A31-AE2AAA9AD2DA}"/>
            </a:ext>
          </a:extLst>
        </xdr:cNvPr>
        <xdr:cNvSpPr txBox="1"/>
      </xdr:nvSpPr>
      <xdr:spPr>
        <a:xfrm>
          <a:off x="8483111" y="1112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155661</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B8DBF4D4-CF5D-4487-AA48-B5F83A1E06FD}"/>
            </a:ext>
          </a:extLst>
        </xdr:cNvPr>
        <xdr:cNvSpPr txBox="1"/>
      </xdr:nvSpPr>
      <xdr:spPr>
        <a:xfrm>
          <a:off x="7594111" y="1112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155947</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30BFBC3D-D04C-4E9F-8458-35545D372CB8}"/>
            </a:ext>
          </a:extLst>
        </xdr:cNvPr>
        <xdr:cNvSpPr txBox="1"/>
      </xdr:nvSpPr>
      <xdr:spPr>
        <a:xfrm>
          <a:off x="6705111" y="1112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4E22CA94-E760-4AEE-B58A-4109B5A748F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538F414-1FBD-4E7D-8AE3-7FA27BADCEF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B591262-E3F8-4B99-B62E-CB69D955428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96C365F9-2ED7-45AA-A488-328C07D4DDC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CD376A29-AC07-4D38-A16D-3FF51DB628F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3AC14BF2-F9F5-4F5C-9057-419F7F45C61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B6B80AFD-3BC7-4156-8C9C-7C04D8D90A4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66A017ED-4C39-4279-B160-4A7DCF05664A}"/>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431BA088-14B0-474E-B0FD-FF05157E12F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B4151F04-181F-4C7E-90BC-F4BFCB3BE79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C52ED312-997F-4E80-95E1-4E1DD2D4C06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D017CA24-E946-43C9-99BA-6568825CA9C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25B7C5FD-B205-49B6-B2C4-C0F8949B34A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213E564E-BC7D-4B24-A2AD-56108FD59C1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CB0DDFB1-8C93-4EEB-A6B2-962A9460131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308E1979-CB67-4FEF-AB4A-3C72B441FB2B}"/>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5B4D6309-49C0-44E7-849F-E962AFAD48E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B908EE47-ED8D-4146-8956-EAF62F4BADE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A12D0269-EDB6-4BF0-90C1-305C99EDB56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DE4D4C41-C03B-48D6-BFE9-001B3BB17A8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5A9799C2-11B4-4C1C-95BA-93C422D6B02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638FC92F-0113-4503-9DC5-31EB3E35193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52A73EB5-F5E9-4AA1-803D-74598DB1FE0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B6268059-FB4C-466A-8E09-D23073490C5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a:extLst>
            <a:ext uri="{FF2B5EF4-FFF2-40B4-BE49-F238E27FC236}">
              <a16:creationId xmlns:a16="http://schemas.microsoft.com/office/drawing/2014/main" id="{8934CCBA-7885-4FE0-B76A-AA07FC74C0E8}"/>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a:extLst>
            <a:ext uri="{FF2B5EF4-FFF2-40B4-BE49-F238E27FC236}">
              <a16:creationId xmlns:a16="http://schemas.microsoft.com/office/drawing/2014/main" id="{E3232811-8412-4CFC-AFF3-E8FC913433E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0" name="テキスト ボックス 289">
          <a:extLst>
            <a:ext uri="{FF2B5EF4-FFF2-40B4-BE49-F238E27FC236}">
              <a16:creationId xmlns:a16="http://schemas.microsoft.com/office/drawing/2014/main" id="{86E1629C-0771-42D1-BC2C-B9F34578F555}"/>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1" name="直線コネクタ 290">
          <a:extLst>
            <a:ext uri="{FF2B5EF4-FFF2-40B4-BE49-F238E27FC236}">
              <a16:creationId xmlns:a16="http://schemas.microsoft.com/office/drawing/2014/main" id="{72E2B84E-9010-44FF-B245-89085F2A6598}"/>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2" name="テキスト ボックス 291">
          <a:extLst>
            <a:ext uri="{FF2B5EF4-FFF2-40B4-BE49-F238E27FC236}">
              <a16:creationId xmlns:a16="http://schemas.microsoft.com/office/drawing/2014/main" id="{6423F933-14C6-4118-8787-68F14D0D0DEA}"/>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3" name="直線コネクタ 292">
          <a:extLst>
            <a:ext uri="{FF2B5EF4-FFF2-40B4-BE49-F238E27FC236}">
              <a16:creationId xmlns:a16="http://schemas.microsoft.com/office/drawing/2014/main" id="{2F6069ED-E661-4C9E-BA78-9EC87878DF8E}"/>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4" name="テキスト ボックス 293">
          <a:extLst>
            <a:ext uri="{FF2B5EF4-FFF2-40B4-BE49-F238E27FC236}">
              <a16:creationId xmlns:a16="http://schemas.microsoft.com/office/drawing/2014/main" id="{6EC71471-6E3B-499E-AE11-5192FF92BC7C}"/>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5" name="直線コネクタ 294">
          <a:extLst>
            <a:ext uri="{FF2B5EF4-FFF2-40B4-BE49-F238E27FC236}">
              <a16:creationId xmlns:a16="http://schemas.microsoft.com/office/drawing/2014/main" id="{B2C23DCE-9DDF-48B2-B72C-FCB92A22B9E1}"/>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6" name="テキスト ボックス 295">
          <a:extLst>
            <a:ext uri="{FF2B5EF4-FFF2-40B4-BE49-F238E27FC236}">
              <a16:creationId xmlns:a16="http://schemas.microsoft.com/office/drawing/2014/main" id="{A2B71D21-A527-439B-8AC1-4C188BD1ABFC}"/>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7" name="直線コネクタ 296">
          <a:extLst>
            <a:ext uri="{FF2B5EF4-FFF2-40B4-BE49-F238E27FC236}">
              <a16:creationId xmlns:a16="http://schemas.microsoft.com/office/drawing/2014/main" id="{383AAAEB-09E6-4E71-A728-821E891C024A}"/>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8" name="テキスト ボックス 297">
          <a:extLst>
            <a:ext uri="{FF2B5EF4-FFF2-40B4-BE49-F238E27FC236}">
              <a16:creationId xmlns:a16="http://schemas.microsoft.com/office/drawing/2014/main" id="{A365CCEC-6A43-4095-A179-5E4BBFBCCE36}"/>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9" name="直線コネクタ 298">
          <a:extLst>
            <a:ext uri="{FF2B5EF4-FFF2-40B4-BE49-F238E27FC236}">
              <a16:creationId xmlns:a16="http://schemas.microsoft.com/office/drawing/2014/main" id="{B85022F2-B8D7-4885-8F5E-CB8C97BB58F7}"/>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0" name="テキスト ボックス 299">
          <a:extLst>
            <a:ext uri="{FF2B5EF4-FFF2-40B4-BE49-F238E27FC236}">
              <a16:creationId xmlns:a16="http://schemas.microsoft.com/office/drawing/2014/main" id="{14D75549-2E4A-4E39-8BEF-D6ACF8470051}"/>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a:extLst>
            <a:ext uri="{FF2B5EF4-FFF2-40B4-BE49-F238E27FC236}">
              <a16:creationId xmlns:a16="http://schemas.microsoft.com/office/drawing/2014/main" id="{7C709127-5A47-41C5-B839-2CEA429B684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2" name="テキスト ボックス 301">
          <a:extLst>
            <a:ext uri="{FF2B5EF4-FFF2-40B4-BE49-F238E27FC236}">
              <a16:creationId xmlns:a16="http://schemas.microsoft.com/office/drawing/2014/main" id="{99DAEC88-4A7B-46D0-8C91-D24AD8462243}"/>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3" name="【港湾・漁港】&#10;有形固定資産減価償却率グラフ枠">
          <a:extLst>
            <a:ext uri="{FF2B5EF4-FFF2-40B4-BE49-F238E27FC236}">
              <a16:creationId xmlns:a16="http://schemas.microsoft.com/office/drawing/2014/main" id="{BB18090D-8D8F-4D81-8D64-19F811B24AA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28575</xdr:rowOff>
    </xdr:from>
    <xdr:to>
      <xdr:col>24</xdr:col>
      <xdr:colOff>62865</xdr:colOff>
      <xdr:row>107</xdr:row>
      <xdr:rowOff>85725</xdr:rowOff>
    </xdr:to>
    <xdr:cxnSp macro="">
      <xdr:nvCxnSpPr>
        <xdr:cNvPr id="304" name="直線コネクタ 303">
          <a:extLst>
            <a:ext uri="{FF2B5EF4-FFF2-40B4-BE49-F238E27FC236}">
              <a16:creationId xmlns:a16="http://schemas.microsoft.com/office/drawing/2014/main" id="{7F7D05C3-4F6D-4B66-A652-D21AAB3A0B99}"/>
            </a:ext>
          </a:extLst>
        </xdr:cNvPr>
        <xdr:cNvCxnSpPr/>
      </xdr:nvCxnSpPr>
      <xdr:spPr>
        <a:xfrm flipV="1">
          <a:off x="4634865" y="17345025"/>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89552</xdr:rowOff>
    </xdr:from>
    <xdr:ext cx="405111" cy="259045"/>
    <xdr:sp macro="" textlink="">
      <xdr:nvSpPr>
        <xdr:cNvPr id="305" name="【港湾・漁港】&#10;有形固定資産減価償却率最小値テキスト">
          <a:extLst>
            <a:ext uri="{FF2B5EF4-FFF2-40B4-BE49-F238E27FC236}">
              <a16:creationId xmlns:a16="http://schemas.microsoft.com/office/drawing/2014/main" id="{F0C8F49F-2F27-4BEB-8F63-351D7E8FC7DA}"/>
            </a:ext>
          </a:extLst>
        </xdr:cNvPr>
        <xdr:cNvSpPr txBox="1"/>
      </xdr:nvSpPr>
      <xdr:spPr>
        <a:xfrm>
          <a:off x="4673600" y="184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85725</xdr:rowOff>
    </xdr:from>
    <xdr:to>
      <xdr:col>24</xdr:col>
      <xdr:colOff>152400</xdr:colOff>
      <xdr:row>107</xdr:row>
      <xdr:rowOff>85725</xdr:rowOff>
    </xdr:to>
    <xdr:cxnSp macro="">
      <xdr:nvCxnSpPr>
        <xdr:cNvPr id="306" name="直線コネクタ 305">
          <a:extLst>
            <a:ext uri="{FF2B5EF4-FFF2-40B4-BE49-F238E27FC236}">
              <a16:creationId xmlns:a16="http://schemas.microsoft.com/office/drawing/2014/main" id="{0B53D009-2BBA-4457-A0FF-C505BA67D663}"/>
            </a:ext>
          </a:extLst>
        </xdr:cNvPr>
        <xdr:cNvCxnSpPr/>
      </xdr:nvCxnSpPr>
      <xdr:spPr>
        <a:xfrm>
          <a:off x="4546600" y="184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146702</xdr:rowOff>
    </xdr:from>
    <xdr:ext cx="405111" cy="259045"/>
    <xdr:sp macro="" textlink="">
      <xdr:nvSpPr>
        <xdr:cNvPr id="307" name="【港湾・漁港】&#10;有形固定資産減価償却率最大値テキスト">
          <a:extLst>
            <a:ext uri="{FF2B5EF4-FFF2-40B4-BE49-F238E27FC236}">
              <a16:creationId xmlns:a16="http://schemas.microsoft.com/office/drawing/2014/main" id="{D3941E57-B384-4056-A660-3CFF6D84CC68}"/>
            </a:ext>
          </a:extLst>
        </xdr:cNvPr>
        <xdr:cNvSpPr txBox="1"/>
      </xdr:nvSpPr>
      <xdr:spPr>
        <a:xfrm>
          <a:off x="4673600" y="1712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28575</xdr:rowOff>
    </xdr:from>
    <xdr:to>
      <xdr:col>24</xdr:col>
      <xdr:colOff>152400</xdr:colOff>
      <xdr:row>101</xdr:row>
      <xdr:rowOff>28575</xdr:rowOff>
    </xdr:to>
    <xdr:cxnSp macro="">
      <xdr:nvCxnSpPr>
        <xdr:cNvPr id="308" name="直線コネクタ 307">
          <a:extLst>
            <a:ext uri="{FF2B5EF4-FFF2-40B4-BE49-F238E27FC236}">
              <a16:creationId xmlns:a16="http://schemas.microsoft.com/office/drawing/2014/main" id="{85166A0D-AC9B-4619-8CCA-A0A562F10563}"/>
            </a:ext>
          </a:extLst>
        </xdr:cNvPr>
        <xdr:cNvCxnSpPr/>
      </xdr:nvCxnSpPr>
      <xdr:spPr>
        <a:xfrm>
          <a:off x="4546600" y="1734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101616</xdr:rowOff>
    </xdr:from>
    <xdr:ext cx="405111" cy="259045"/>
    <xdr:sp macro="" textlink="">
      <xdr:nvSpPr>
        <xdr:cNvPr id="309" name="【港湾・漁港】&#10;有形固定資産減価償却率平均値テキスト">
          <a:extLst>
            <a:ext uri="{FF2B5EF4-FFF2-40B4-BE49-F238E27FC236}">
              <a16:creationId xmlns:a16="http://schemas.microsoft.com/office/drawing/2014/main" id="{4CC6A0C5-D69F-485F-B134-69B7151C821E}"/>
            </a:ext>
          </a:extLst>
        </xdr:cNvPr>
        <xdr:cNvSpPr txBox="1"/>
      </xdr:nvSpPr>
      <xdr:spPr>
        <a:xfrm>
          <a:off x="4673600" y="17760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78739</xdr:rowOff>
    </xdr:from>
    <xdr:to>
      <xdr:col>24</xdr:col>
      <xdr:colOff>114300</xdr:colOff>
      <xdr:row>105</xdr:row>
      <xdr:rowOff>8889</xdr:rowOff>
    </xdr:to>
    <xdr:sp macro="" textlink="">
      <xdr:nvSpPr>
        <xdr:cNvPr id="310" name="フローチャート: 判断 309">
          <a:extLst>
            <a:ext uri="{FF2B5EF4-FFF2-40B4-BE49-F238E27FC236}">
              <a16:creationId xmlns:a16="http://schemas.microsoft.com/office/drawing/2014/main" id="{15858130-5B4D-4429-902C-EACA6D0BF9A5}"/>
            </a:ext>
          </a:extLst>
        </xdr:cNvPr>
        <xdr:cNvSpPr/>
      </xdr:nvSpPr>
      <xdr:spPr>
        <a:xfrm>
          <a:off x="45847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52070</xdr:rowOff>
    </xdr:from>
    <xdr:to>
      <xdr:col>20</xdr:col>
      <xdr:colOff>38100</xdr:colOff>
      <xdr:row>104</xdr:row>
      <xdr:rowOff>153670</xdr:rowOff>
    </xdr:to>
    <xdr:sp macro="" textlink="">
      <xdr:nvSpPr>
        <xdr:cNvPr id="311" name="フローチャート: 判断 310">
          <a:extLst>
            <a:ext uri="{FF2B5EF4-FFF2-40B4-BE49-F238E27FC236}">
              <a16:creationId xmlns:a16="http://schemas.microsoft.com/office/drawing/2014/main" id="{D5EA984F-5F79-4EB4-B910-928A8433557C}"/>
            </a:ext>
          </a:extLst>
        </xdr:cNvPr>
        <xdr:cNvSpPr/>
      </xdr:nvSpPr>
      <xdr:spPr>
        <a:xfrm>
          <a:off x="3746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42545</xdr:rowOff>
    </xdr:from>
    <xdr:to>
      <xdr:col>15</xdr:col>
      <xdr:colOff>101600</xdr:colOff>
      <xdr:row>104</xdr:row>
      <xdr:rowOff>144145</xdr:rowOff>
    </xdr:to>
    <xdr:sp macro="" textlink="">
      <xdr:nvSpPr>
        <xdr:cNvPr id="312" name="フローチャート: 判断 311">
          <a:extLst>
            <a:ext uri="{FF2B5EF4-FFF2-40B4-BE49-F238E27FC236}">
              <a16:creationId xmlns:a16="http://schemas.microsoft.com/office/drawing/2014/main" id="{50D3FDB0-6AC5-413D-BC9C-B6026047266F}"/>
            </a:ext>
          </a:extLst>
        </xdr:cNvPr>
        <xdr:cNvSpPr/>
      </xdr:nvSpPr>
      <xdr:spPr>
        <a:xfrm>
          <a:off x="2857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124461</xdr:rowOff>
    </xdr:from>
    <xdr:to>
      <xdr:col>10</xdr:col>
      <xdr:colOff>165100</xdr:colOff>
      <xdr:row>104</xdr:row>
      <xdr:rowOff>54611</xdr:rowOff>
    </xdr:to>
    <xdr:sp macro="" textlink="">
      <xdr:nvSpPr>
        <xdr:cNvPr id="313" name="フローチャート: 判断 312">
          <a:extLst>
            <a:ext uri="{FF2B5EF4-FFF2-40B4-BE49-F238E27FC236}">
              <a16:creationId xmlns:a16="http://schemas.microsoft.com/office/drawing/2014/main" id="{D7557A24-B42D-4E86-BE44-345771F79095}"/>
            </a:ext>
          </a:extLst>
        </xdr:cNvPr>
        <xdr:cNvSpPr/>
      </xdr:nvSpPr>
      <xdr:spPr>
        <a:xfrm>
          <a:off x="1968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160655</xdr:rowOff>
    </xdr:from>
    <xdr:to>
      <xdr:col>6</xdr:col>
      <xdr:colOff>38100</xdr:colOff>
      <xdr:row>105</xdr:row>
      <xdr:rowOff>90805</xdr:rowOff>
    </xdr:to>
    <xdr:sp macro="" textlink="">
      <xdr:nvSpPr>
        <xdr:cNvPr id="314" name="フローチャート: 判断 313">
          <a:extLst>
            <a:ext uri="{FF2B5EF4-FFF2-40B4-BE49-F238E27FC236}">
              <a16:creationId xmlns:a16="http://schemas.microsoft.com/office/drawing/2014/main" id="{E6F49A4F-FF5A-4855-AAAB-A0A732798230}"/>
            </a:ext>
          </a:extLst>
        </xdr:cNvPr>
        <xdr:cNvSpPr/>
      </xdr:nvSpPr>
      <xdr:spPr>
        <a:xfrm>
          <a:off x="1079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218537A0-116B-4AA9-AF32-09F6879D0AB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2E5109C9-9365-4B51-961B-924503DF18C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6277493A-F8B8-487E-997D-42B3DBC3D15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220DE257-634B-43B0-9463-10DE8A5567B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33218DE4-C6DB-4A47-AFB9-B9A3E13D245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6350</xdr:rowOff>
    </xdr:from>
    <xdr:to>
      <xdr:col>24</xdr:col>
      <xdr:colOff>114300</xdr:colOff>
      <xdr:row>106</xdr:row>
      <xdr:rowOff>107950</xdr:rowOff>
    </xdr:to>
    <xdr:sp macro="" textlink="">
      <xdr:nvSpPr>
        <xdr:cNvPr id="320" name="楕円 319">
          <a:extLst>
            <a:ext uri="{FF2B5EF4-FFF2-40B4-BE49-F238E27FC236}">
              <a16:creationId xmlns:a16="http://schemas.microsoft.com/office/drawing/2014/main" id="{7E6483C1-88E7-4A8F-865E-68FC48A051A8}"/>
            </a:ext>
          </a:extLst>
        </xdr:cNvPr>
        <xdr:cNvSpPr/>
      </xdr:nvSpPr>
      <xdr:spPr>
        <a:xfrm>
          <a:off x="45847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156227</xdr:rowOff>
    </xdr:from>
    <xdr:ext cx="405111" cy="259045"/>
    <xdr:sp macro="" textlink="">
      <xdr:nvSpPr>
        <xdr:cNvPr id="321" name="【港湾・漁港】&#10;有形固定資産減価償却率該当値テキスト">
          <a:extLst>
            <a:ext uri="{FF2B5EF4-FFF2-40B4-BE49-F238E27FC236}">
              <a16:creationId xmlns:a16="http://schemas.microsoft.com/office/drawing/2014/main" id="{92230E87-A3E9-4097-928B-3F1BBE7AB61C}"/>
            </a:ext>
          </a:extLst>
        </xdr:cNvPr>
        <xdr:cNvSpPr txBox="1"/>
      </xdr:nvSpPr>
      <xdr:spPr>
        <a:xfrm>
          <a:off x="4673600" y="181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139700</xdr:rowOff>
    </xdr:from>
    <xdr:to>
      <xdr:col>20</xdr:col>
      <xdr:colOff>38100</xdr:colOff>
      <xdr:row>106</xdr:row>
      <xdr:rowOff>69850</xdr:rowOff>
    </xdr:to>
    <xdr:sp macro="" textlink="">
      <xdr:nvSpPr>
        <xdr:cNvPr id="322" name="楕円 321">
          <a:extLst>
            <a:ext uri="{FF2B5EF4-FFF2-40B4-BE49-F238E27FC236}">
              <a16:creationId xmlns:a16="http://schemas.microsoft.com/office/drawing/2014/main" id="{12B68C20-03C0-49A4-9228-B9DF60985DEB}"/>
            </a:ext>
          </a:extLst>
        </xdr:cNvPr>
        <xdr:cNvSpPr/>
      </xdr:nvSpPr>
      <xdr:spPr>
        <a:xfrm>
          <a:off x="3746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19050</xdr:rowOff>
    </xdr:from>
    <xdr:to>
      <xdr:col>24</xdr:col>
      <xdr:colOff>63500</xdr:colOff>
      <xdr:row>106</xdr:row>
      <xdr:rowOff>57150</xdr:rowOff>
    </xdr:to>
    <xdr:cxnSp macro="">
      <xdr:nvCxnSpPr>
        <xdr:cNvPr id="323" name="直線コネクタ 322">
          <a:extLst>
            <a:ext uri="{FF2B5EF4-FFF2-40B4-BE49-F238E27FC236}">
              <a16:creationId xmlns:a16="http://schemas.microsoft.com/office/drawing/2014/main" id="{1DCC2160-929B-414C-BFAE-2AE12BD88624}"/>
            </a:ext>
          </a:extLst>
        </xdr:cNvPr>
        <xdr:cNvCxnSpPr/>
      </xdr:nvCxnSpPr>
      <xdr:spPr>
        <a:xfrm>
          <a:off x="3797300" y="181927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101600</xdr:rowOff>
    </xdr:from>
    <xdr:to>
      <xdr:col>15</xdr:col>
      <xdr:colOff>101600</xdr:colOff>
      <xdr:row>106</xdr:row>
      <xdr:rowOff>31750</xdr:rowOff>
    </xdr:to>
    <xdr:sp macro="" textlink="">
      <xdr:nvSpPr>
        <xdr:cNvPr id="324" name="楕円 323">
          <a:extLst>
            <a:ext uri="{FF2B5EF4-FFF2-40B4-BE49-F238E27FC236}">
              <a16:creationId xmlns:a16="http://schemas.microsoft.com/office/drawing/2014/main" id="{C217FF71-7F83-4028-95CC-6271F3EFBA0F}"/>
            </a:ext>
          </a:extLst>
        </xdr:cNvPr>
        <xdr:cNvSpPr/>
      </xdr:nvSpPr>
      <xdr:spPr>
        <a:xfrm>
          <a:off x="28575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152400</xdr:rowOff>
    </xdr:from>
    <xdr:to>
      <xdr:col>19</xdr:col>
      <xdr:colOff>177800</xdr:colOff>
      <xdr:row>106</xdr:row>
      <xdr:rowOff>19050</xdr:rowOff>
    </xdr:to>
    <xdr:cxnSp macro="">
      <xdr:nvCxnSpPr>
        <xdr:cNvPr id="325" name="直線コネクタ 324">
          <a:extLst>
            <a:ext uri="{FF2B5EF4-FFF2-40B4-BE49-F238E27FC236}">
              <a16:creationId xmlns:a16="http://schemas.microsoft.com/office/drawing/2014/main" id="{6B27B544-2916-4CDB-96D8-B8B36C499113}"/>
            </a:ext>
          </a:extLst>
        </xdr:cNvPr>
        <xdr:cNvCxnSpPr/>
      </xdr:nvCxnSpPr>
      <xdr:spPr>
        <a:xfrm>
          <a:off x="2908300" y="18154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63500</xdr:rowOff>
    </xdr:from>
    <xdr:to>
      <xdr:col>10</xdr:col>
      <xdr:colOff>165100</xdr:colOff>
      <xdr:row>105</xdr:row>
      <xdr:rowOff>165100</xdr:rowOff>
    </xdr:to>
    <xdr:sp macro="" textlink="">
      <xdr:nvSpPr>
        <xdr:cNvPr id="326" name="楕円 325">
          <a:extLst>
            <a:ext uri="{FF2B5EF4-FFF2-40B4-BE49-F238E27FC236}">
              <a16:creationId xmlns:a16="http://schemas.microsoft.com/office/drawing/2014/main" id="{C27217D8-3CD8-4A86-B1CA-644D6A41A794}"/>
            </a:ext>
          </a:extLst>
        </xdr:cNvPr>
        <xdr:cNvSpPr/>
      </xdr:nvSpPr>
      <xdr:spPr>
        <a:xfrm>
          <a:off x="19685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114300</xdr:rowOff>
    </xdr:from>
    <xdr:to>
      <xdr:col>15</xdr:col>
      <xdr:colOff>50800</xdr:colOff>
      <xdr:row>105</xdr:row>
      <xdr:rowOff>152400</xdr:rowOff>
    </xdr:to>
    <xdr:cxnSp macro="">
      <xdr:nvCxnSpPr>
        <xdr:cNvPr id="327" name="直線コネクタ 326">
          <a:extLst>
            <a:ext uri="{FF2B5EF4-FFF2-40B4-BE49-F238E27FC236}">
              <a16:creationId xmlns:a16="http://schemas.microsoft.com/office/drawing/2014/main" id="{0E6887A6-78EF-4B0A-B4EC-0F1E3964B5CD}"/>
            </a:ext>
          </a:extLst>
        </xdr:cNvPr>
        <xdr:cNvCxnSpPr/>
      </xdr:nvCxnSpPr>
      <xdr:spPr>
        <a:xfrm>
          <a:off x="2019300" y="18116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25400</xdr:rowOff>
    </xdr:from>
    <xdr:to>
      <xdr:col>6</xdr:col>
      <xdr:colOff>38100</xdr:colOff>
      <xdr:row>105</xdr:row>
      <xdr:rowOff>127000</xdr:rowOff>
    </xdr:to>
    <xdr:sp macro="" textlink="">
      <xdr:nvSpPr>
        <xdr:cNvPr id="328" name="楕円 327">
          <a:extLst>
            <a:ext uri="{FF2B5EF4-FFF2-40B4-BE49-F238E27FC236}">
              <a16:creationId xmlns:a16="http://schemas.microsoft.com/office/drawing/2014/main" id="{B0ACFB1B-2511-4CD7-A4CA-1A9AC80443E5}"/>
            </a:ext>
          </a:extLst>
        </xdr:cNvPr>
        <xdr:cNvSpPr/>
      </xdr:nvSpPr>
      <xdr:spPr>
        <a:xfrm>
          <a:off x="1079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76200</xdr:rowOff>
    </xdr:from>
    <xdr:to>
      <xdr:col>10</xdr:col>
      <xdr:colOff>114300</xdr:colOff>
      <xdr:row>105</xdr:row>
      <xdr:rowOff>114300</xdr:rowOff>
    </xdr:to>
    <xdr:cxnSp macro="">
      <xdr:nvCxnSpPr>
        <xdr:cNvPr id="329" name="直線コネクタ 328">
          <a:extLst>
            <a:ext uri="{FF2B5EF4-FFF2-40B4-BE49-F238E27FC236}">
              <a16:creationId xmlns:a16="http://schemas.microsoft.com/office/drawing/2014/main" id="{1E8C3729-25CB-4AF2-8F5B-C374B9E00C25}"/>
            </a:ext>
          </a:extLst>
        </xdr:cNvPr>
        <xdr:cNvCxnSpPr/>
      </xdr:nvCxnSpPr>
      <xdr:spPr>
        <a:xfrm>
          <a:off x="1130300" y="18078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170197</xdr:rowOff>
    </xdr:from>
    <xdr:ext cx="405111" cy="259045"/>
    <xdr:sp macro="" textlink="">
      <xdr:nvSpPr>
        <xdr:cNvPr id="330" name="n_1aveValue【港湾・漁港】&#10;有形固定資産減価償却率">
          <a:extLst>
            <a:ext uri="{FF2B5EF4-FFF2-40B4-BE49-F238E27FC236}">
              <a16:creationId xmlns:a16="http://schemas.microsoft.com/office/drawing/2014/main" id="{83126928-4633-47EE-8CCE-9BED49FFDC5D}"/>
            </a:ext>
          </a:extLst>
        </xdr:cNvPr>
        <xdr:cNvSpPr txBox="1"/>
      </xdr:nvSpPr>
      <xdr:spPr>
        <a:xfrm>
          <a:off x="3582044"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160672</xdr:rowOff>
    </xdr:from>
    <xdr:ext cx="405111" cy="259045"/>
    <xdr:sp macro="" textlink="">
      <xdr:nvSpPr>
        <xdr:cNvPr id="331" name="n_2aveValue【港湾・漁港】&#10;有形固定資産減価償却率">
          <a:extLst>
            <a:ext uri="{FF2B5EF4-FFF2-40B4-BE49-F238E27FC236}">
              <a16:creationId xmlns:a16="http://schemas.microsoft.com/office/drawing/2014/main" id="{67305B10-1928-42F4-ADB0-1AD9A0761DB5}"/>
            </a:ext>
          </a:extLst>
        </xdr:cNvPr>
        <xdr:cNvSpPr txBox="1"/>
      </xdr:nvSpPr>
      <xdr:spPr>
        <a:xfrm>
          <a:off x="27057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71138</xdr:rowOff>
    </xdr:from>
    <xdr:ext cx="405111" cy="259045"/>
    <xdr:sp macro="" textlink="">
      <xdr:nvSpPr>
        <xdr:cNvPr id="332" name="n_3aveValue【港湾・漁港】&#10;有形固定資産減価償却率">
          <a:extLst>
            <a:ext uri="{FF2B5EF4-FFF2-40B4-BE49-F238E27FC236}">
              <a16:creationId xmlns:a16="http://schemas.microsoft.com/office/drawing/2014/main" id="{404552C8-5D56-427B-8E3A-9BE2CA90C0C6}"/>
            </a:ext>
          </a:extLst>
        </xdr:cNvPr>
        <xdr:cNvSpPr txBox="1"/>
      </xdr:nvSpPr>
      <xdr:spPr>
        <a:xfrm>
          <a:off x="1816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107332</xdr:rowOff>
    </xdr:from>
    <xdr:ext cx="405111" cy="259045"/>
    <xdr:sp macro="" textlink="">
      <xdr:nvSpPr>
        <xdr:cNvPr id="333" name="n_4aveValue【港湾・漁港】&#10;有形固定資産減価償却率">
          <a:extLst>
            <a:ext uri="{FF2B5EF4-FFF2-40B4-BE49-F238E27FC236}">
              <a16:creationId xmlns:a16="http://schemas.microsoft.com/office/drawing/2014/main" id="{8C9AB9D3-0D3C-4074-9B93-0CB54190E3E7}"/>
            </a:ext>
          </a:extLst>
        </xdr:cNvPr>
        <xdr:cNvSpPr txBox="1"/>
      </xdr:nvSpPr>
      <xdr:spPr>
        <a:xfrm>
          <a:off x="927744" y="1776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60977</xdr:rowOff>
    </xdr:from>
    <xdr:ext cx="405111" cy="259045"/>
    <xdr:sp macro="" textlink="">
      <xdr:nvSpPr>
        <xdr:cNvPr id="334" name="n_1mainValue【港湾・漁港】&#10;有形固定資産減価償却率">
          <a:extLst>
            <a:ext uri="{FF2B5EF4-FFF2-40B4-BE49-F238E27FC236}">
              <a16:creationId xmlns:a16="http://schemas.microsoft.com/office/drawing/2014/main" id="{0E5513D8-597D-4B70-8159-EEC32749E313}"/>
            </a:ext>
          </a:extLst>
        </xdr:cNvPr>
        <xdr:cNvSpPr txBox="1"/>
      </xdr:nvSpPr>
      <xdr:spPr>
        <a:xfrm>
          <a:off x="35820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22877</xdr:rowOff>
    </xdr:from>
    <xdr:ext cx="405111" cy="259045"/>
    <xdr:sp macro="" textlink="">
      <xdr:nvSpPr>
        <xdr:cNvPr id="335" name="n_2mainValue【港湾・漁港】&#10;有形固定資産減価償却率">
          <a:extLst>
            <a:ext uri="{FF2B5EF4-FFF2-40B4-BE49-F238E27FC236}">
              <a16:creationId xmlns:a16="http://schemas.microsoft.com/office/drawing/2014/main" id="{CAFEE7D3-F018-40FE-AD0B-E95C26AC612C}"/>
            </a:ext>
          </a:extLst>
        </xdr:cNvPr>
        <xdr:cNvSpPr txBox="1"/>
      </xdr:nvSpPr>
      <xdr:spPr>
        <a:xfrm>
          <a:off x="2705744" y="181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156227</xdr:rowOff>
    </xdr:from>
    <xdr:ext cx="405111" cy="259045"/>
    <xdr:sp macro="" textlink="">
      <xdr:nvSpPr>
        <xdr:cNvPr id="336" name="n_3mainValue【港湾・漁港】&#10;有形固定資産減価償却率">
          <a:extLst>
            <a:ext uri="{FF2B5EF4-FFF2-40B4-BE49-F238E27FC236}">
              <a16:creationId xmlns:a16="http://schemas.microsoft.com/office/drawing/2014/main" id="{98021C29-5F6F-45B1-8755-B96310606198}"/>
            </a:ext>
          </a:extLst>
        </xdr:cNvPr>
        <xdr:cNvSpPr txBox="1"/>
      </xdr:nvSpPr>
      <xdr:spPr>
        <a:xfrm>
          <a:off x="1816744" y="181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118127</xdr:rowOff>
    </xdr:from>
    <xdr:ext cx="405111" cy="259045"/>
    <xdr:sp macro="" textlink="">
      <xdr:nvSpPr>
        <xdr:cNvPr id="337" name="n_4mainValue【港湾・漁港】&#10;有形固定資産減価償却率">
          <a:extLst>
            <a:ext uri="{FF2B5EF4-FFF2-40B4-BE49-F238E27FC236}">
              <a16:creationId xmlns:a16="http://schemas.microsoft.com/office/drawing/2014/main" id="{CF0B5666-7FEA-4A67-B4B4-CA30AF9C8125}"/>
            </a:ext>
          </a:extLst>
        </xdr:cNvPr>
        <xdr:cNvSpPr txBox="1"/>
      </xdr:nvSpPr>
      <xdr:spPr>
        <a:xfrm>
          <a:off x="927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a:extLst>
            <a:ext uri="{FF2B5EF4-FFF2-40B4-BE49-F238E27FC236}">
              <a16:creationId xmlns:a16="http://schemas.microsoft.com/office/drawing/2014/main" id="{6273705B-DD21-449A-AF42-A6103BCF1B5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a:extLst>
            <a:ext uri="{FF2B5EF4-FFF2-40B4-BE49-F238E27FC236}">
              <a16:creationId xmlns:a16="http://schemas.microsoft.com/office/drawing/2014/main" id="{A1EED578-14AA-4CCE-AD91-267C504F27E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a:extLst>
            <a:ext uri="{FF2B5EF4-FFF2-40B4-BE49-F238E27FC236}">
              <a16:creationId xmlns:a16="http://schemas.microsoft.com/office/drawing/2014/main" id="{CE2E65FA-FEB8-4018-A560-75A4062A153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a:extLst>
            <a:ext uri="{FF2B5EF4-FFF2-40B4-BE49-F238E27FC236}">
              <a16:creationId xmlns:a16="http://schemas.microsoft.com/office/drawing/2014/main" id="{310FF73A-11C5-4583-8043-1603FAE42F1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a:extLst>
            <a:ext uri="{FF2B5EF4-FFF2-40B4-BE49-F238E27FC236}">
              <a16:creationId xmlns:a16="http://schemas.microsoft.com/office/drawing/2014/main" id="{B05CC1DF-5F73-48C5-AF14-77977CD4531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a:extLst>
            <a:ext uri="{FF2B5EF4-FFF2-40B4-BE49-F238E27FC236}">
              <a16:creationId xmlns:a16="http://schemas.microsoft.com/office/drawing/2014/main" id="{C903A71C-3371-4FDE-A056-5362311C003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a:extLst>
            <a:ext uri="{FF2B5EF4-FFF2-40B4-BE49-F238E27FC236}">
              <a16:creationId xmlns:a16="http://schemas.microsoft.com/office/drawing/2014/main" id="{20B4302D-E568-4C11-A83A-CA1520D103C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a:extLst>
            <a:ext uri="{FF2B5EF4-FFF2-40B4-BE49-F238E27FC236}">
              <a16:creationId xmlns:a16="http://schemas.microsoft.com/office/drawing/2014/main" id="{445E46D9-FB0D-4FFA-BE4F-1745570169C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a:extLst>
            <a:ext uri="{FF2B5EF4-FFF2-40B4-BE49-F238E27FC236}">
              <a16:creationId xmlns:a16="http://schemas.microsoft.com/office/drawing/2014/main" id="{24116F00-F493-4F63-B2C0-27035EAD8A2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a:extLst>
            <a:ext uri="{FF2B5EF4-FFF2-40B4-BE49-F238E27FC236}">
              <a16:creationId xmlns:a16="http://schemas.microsoft.com/office/drawing/2014/main" id="{6E1983C8-0045-4C68-9266-CE735579A3F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8" name="直線コネクタ 347">
          <a:extLst>
            <a:ext uri="{FF2B5EF4-FFF2-40B4-BE49-F238E27FC236}">
              <a16:creationId xmlns:a16="http://schemas.microsoft.com/office/drawing/2014/main" id="{490B120F-F89E-4EE0-8601-569F188A146E}"/>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49" name="テキスト ボックス 348">
          <a:extLst>
            <a:ext uri="{FF2B5EF4-FFF2-40B4-BE49-F238E27FC236}">
              <a16:creationId xmlns:a16="http://schemas.microsoft.com/office/drawing/2014/main" id="{26599CC3-B8CC-437F-96F4-B55965D99345}"/>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0" name="直線コネクタ 349">
          <a:extLst>
            <a:ext uri="{FF2B5EF4-FFF2-40B4-BE49-F238E27FC236}">
              <a16:creationId xmlns:a16="http://schemas.microsoft.com/office/drawing/2014/main" id="{28BA7402-48D2-400F-B65C-17B6974BB31E}"/>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351" name="テキスト ボックス 350">
          <a:extLst>
            <a:ext uri="{FF2B5EF4-FFF2-40B4-BE49-F238E27FC236}">
              <a16:creationId xmlns:a16="http://schemas.microsoft.com/office/drawing/2014/main" id="{1892465F-4B67-49AC-ABBE-EC51C8BBF5E0}"/>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2" name="直線コネクタ 351">
          <a:extLst>
            <a:ext uri="{FF2B5EF4-FFF2-40B4-BE49-F238E27FC236}">
              <a16:creationId xmlns:a16="http://schemas.microsoft.com/office/drawing/2014/main" id="{ED5CCF64-38E5-4301-9746-C9E48EDF15A4}"/>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353" name="テキスト ボックス 352">
          <a:extLst>
            <a:ext uri="{FF2B5EF4-FFF2-40B4-BE49-F238E27FC236}">
              <a16:creationId xmlns:a16="http://schemas.microsoft.com/office/drawing/2014/main" id="{A926DBE3-CDDA-4356-A89C-8057EB2CDD47}"/>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4" name="直線コネクタ 353">
          <a:extLst>
            <a:ext uri="{FF2B5EF4-FFF2-40B4-BE49-F238E27FC236}">
              <a16:creationId xmlns:a16="http://schemas.microsoft.com/office/drawing/2014/main" id="{E36E1248-089D-4B5F-B40F-5D9BA25A9AE3}"/>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355" name="テキスト ボックス 354">
          <a:extLst>
            <a:ext uri="{FF2B5EF4-FFF2-40B4-BE49-F238E27FC236}">
              <a16:creationId xmlns:a16="http://schemas.microsoft.com/office/drawing/2014/main" id="{0E7E4415-C91D-47FF-9861-F7A9623FC24E}"/>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6" name="直線コネクタ 355">
          <a:extLst>
            <a:ext uri="{FF2B5EF4-FFF2-40B4-BE49-F238E27FC236}">
              <a16:creationId xmlns:a16="http://schemas.microsoft.com/office/drawing/2014/main" id="{592E3C5C-5246-4B86-86B6-1DA3348186A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57" name="テキスト ボックス 356">
          <a:extLst>
            <a:ext uri="{FF2B5EF4-FFF2-40B4-BE49-F238E27FC236}">
              <a16:creationId xmlns:a16="http://schemas.microsoft.com/office/drawing/2014/main" id="{7C78DE48-F83B-4426-A06A-4102BF72B874}"/>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8" name="【港湾・漁港】&#10;一人当たり有形固定資産（償却資産）額グラフ枠">
          <a:extLst>
            <a:ext uri="{FF2B5EF4-FFF2-40B4-BE49-F238E27FC236}">
              <a16:creationId xmlns:a16="http://schemas.microsoft.com/office/drawing/2014/main" id="{1BB2E5C7-5D7B-4627-8635-583F25EFC17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155335</xdr:rowOff>
    </xdr:from>
    <xdr:to>
      <xdr:col>54</xdr:col>
      <xdr:colOff>189865</xdr:colOff>
      <xdr:row>108</xdr:row>
      <xdr:rowOff>76126</xdr:rowOff>
    </xdr:to>
    <xdr:cxnSp macro="">
      <xdr:nvCxnSpPr>
        <xdr:cNvPr id="359" name="直線コネクタ 358">
          <a:extLst>
            <a:ext uri="{FF2B5EF4-FFF2-40B4-BE49-F238E27FC236}">
              <a16:creationId xmlns:a16="http://schemas.microsoft.com/office/drawing/2014/main" id="{8E7982B7-0DA8-4B0E-A833-C7C2AF32DA3C}"/>
            </a:ext>
          </a:extLst>
        </xdr:cNvPr>
        <xdr:cNvCxnSpPr/>
      </xdr:nvCxnSpPr>
      <xdr:spPr>
        <a:xfrm flipV="1">
          <a:off x="10476865" y="17471785"/>
          <a:ext cx="0" cy="1120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79953</xdr:rowOff>
    </xdr:from>
    <xdr:ext cx="378565" cy="259045"/>
    <xdr:sp macro="" textlink="">
      <xdr:nvSpPr>
        <xdr:cNvPr id="360" name="【港湾・漁港】&#10;一人当たり有形固定資産（償却資産）額最小値テキスト">
          <a:extLst>
            <a:ext uri="{FF2B5EF4-FFF2-40B4-BE49-F238E27FC236}">
              <a16:creationId xmlns:a16="http://schemas.microsoft.com/office/drawing/2014/main" id="{5F3707EB-77E1-4743-A132-A35840411F8F}"/>
            </a:ext>
          </a:extLst>
        </xdr:cNvPr>
        <xdr:cNvSpPr txBox="1"/>
      </xdr:nvSpPr>
      <xdr:spPr>
        <a:xfrm>
          <a:off x="10515600" y="18596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76126</xdr:rowOff>
    </xdr:from>
    <xdr:to>
      <xdr:col>55</xdr:col>
      <xdr:colOff>88900</xdr:colOff>
      <xdr:row>108</xdr:row>
      <xdr:rowOff>76126</xdr:rowOff>
    </xdr:to>
    <xdr:cxnSp macro="">
      <xdr:nvCxnSpPr>
        <xdr:cNvPr id="361" name="直線コネクタ 360">
          <a:extLst>
            <a:ext uri="{FF2B5EF4-FFF2-40B4-BE49-F238E27FC236}">
              <a16:creationId xmlns:a16="http://schemas.microsoft.com/office/drawing/2014/main" id="{2F2150DA-9F4F-4B17-BB00-8B2CA2B380AD}"/>
            </a:ext>
          </a:extLst>
        </xdr:cNvPr>
        <xdr:cNvCxnSpPr/>
      </xdr:nvCxnSpPr>
      <xdr:spPr>
        <a:xfrm>
          <a:off x="10388600" y="18592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102012</xdr:rowOff>
    </xdr:from>
    <xdr:ext cx="690189" cy="259045"/>
    <xdr:sp macro="" textlink="">
      <xdr:nvSpPr>
        <xdr:cNvPr id="362" name="【港湾・漁港】&#10;一人当たり有形固定資産（償却資産）額最大値テキスト">
          <a:extLst>
            <a:ext uri="{FF2B5EF4-FFF2-40B4-BE49-F238E27FC236}">
              <a16:creationId xmlns:a16="http://schemas.microsoft.com/office/drawing/2014/main" id="{5DB5E884-A5AA-4DA7-8343-C71652CA5CFD}"/>
            </a:ext>
          </a:extLst>
        </xdr:cNvPr>
        <xdr:cNvSpPr txBox="1"/>
      </xdr:nvSpPr>
      <xdr:spPr>
        <a:xfrm>
          <a:off x="10515600" y="172470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155335</xdr:rowOff>
    </xdr:from>
    <xdr:to>
      <xdr:col>55</xdr:col>
      <xdr:colOff>88900</xdr:colOff>
      <xdr:row>101</xdr:row>
      <xdr:rowOff>155335</xdr:rowOff>
    </xdr:to>
    <xdr:cxnSp macro="">
      <xdr:nvCxnSpPr>
        <xdr:cNvPr id="363" name="直線コネクタ 362">
          <a:extLst>
            <a:ext uri="{FF2B5EF4-FFF2-40B4-BE49-F238E27FC236}">
              <a16:creationId xmlns:a16="http://schemas.microsoft.com/office/drawing/2014/main" id="{4351DA1A-E3B0-4F5E-AB08-CEF26D9D3DFB}"/>
            </a:ext>
          </a:extLst>
        </xdr:cNvPr>
        <xdr:cNvCxnSpPr/>
      </xdr:nvCxnSpPr>
      <xdr:spPr>
        <a:xfrm>
          <a:off x="10388600" y="1747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161256</xdr:rowOff>
    </xdr:from>
    <xdr:ext cx="599010" cy="259045"/>
    <xdr:sp macro="" textlink="">
      <xdr:nvSpPr>
        <xdr:cNvPr id="364" name="【港湾・漁港】&#10;一人当たり有形固定資産（償却資産）額平均値テキスト">
          <a:extLst>
            <a:ext uri="{FF2B5EF4-FFF2-40B4-BE49-F238E27FC236}">
              <a16:creationId xmlns:a16="http://schemas.microsoft.com/office/drawing/2014/main" id="{827CF7D8-E858-4F9A-8594-0F145DFD4C40}"/>
            </a:ext>
          </a:extLst>
        </xdr:cNvPr>
        <xdr:cNvSpPr txBox="1"/>
      </xdr:nvSpPr>
      <xdr:spPr>
        <a:xfrm>
          <a:off x="10515600" y="18163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138379</xdr:rowOff>
    </xdr:from>
    <xdr:to>
      <xdr:col>55</xdr:col>
      <xdr:colOff>50800</xdr:colOff>
      <xdr:row>107</xdr:row>
      <xdr:rowOff>68529</xdr:rowOff>
    </xdr:to>
    <xdr:sp macro="" textlink="">
      <xdr:nvSpPr>
        <xdr:cNvPr id="365" name="フローチャート: 判断 364">
          <a:extLst>
            <a:ext uri="{FF2B5EF4-FFF2-40B4-BE49-F238E27FC236}">
              <a16:creationId xmlns:a16="http://schemas.microsoft.com/office/drawing/2014/main" id="{60B12F1F-D0D5-4015-BA86-784EEC64A07F}"/>
            </a:ext>
          </a:extLst>
        </xdr:cNvPr>
        <xdr:cNvSpPr/>
      </xdr:nvSpPr>
      <xdr:spPr>
        <a:xfrm>
          <a:off x="10426700" y="1831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144831</xdr:rowOff>
    </xdr:from>
    <xdr:to>
      <xdr:col>50</xdr:col>
      <xdr:colOff>165100</xdr:colOff>
      <xdr:row>107</xdr:row>
      <xdr:rowOff>74981</xdr:rowOff>
    </xdr:to>
    <xdr:sp macro="" textlink="">
      <xdr:nvSpPr>
        <xdr:cNvPr id="366" name="フローチャート: 判断 365">
          <a:extLst>
            <a:ext uri="{FF2B5EF4-FFF2-40B4-BE49-F238E27FC236}">
              <a16:creationId xmlns:a16="http://schemas.microsoft.com/office/drawing/2014/main" id="{4201E6F5-F7F2-4EAF-B2D4-3265B2019F40}"/>
            </a:ext>
          </a:extLst>
        </xdr:cNvPr>
        <xdr:cNvSpPr/>
      </xdr:nvSpPr>
      <xdr:spPr>
        <a:xfrm>
          <a:off x="9588500" y="1831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142858</xdr:rowOff>
    </xdr:from>
    <xdr:to>
      <xdr:col>46</xdr:col>
      <xdr:colOff>38100</xdr:colOff>
      <xdr:row>107</xdr:row>
      <xdr:rowOff>73008</xdr:rowOff>
    </xdr:to>
    <xdr:sp macro="" textlink="">
      <xdr:nvSpPr>
        <xdr:cNvPr id="367" name="フローチャート: 判断 366">
          <a:extLst>
            <a:ext uri="{FF2B5EF4-FFF2-40B4-BE49-F238E27FC236}">
              <a16:creationId xmlns:a16="http://schemas.microsoft.com/office/drawing/2014/main" id="{D9A107DE-F729-47E5-877D-F80E3145D267}"/>
            </a:ext>
          </a:extLst>
        </xdr:cNvPr>
        <xdr:cNvSpPr/>
      </xdr:nvSpPr>
      <xdr:spPr>
        <a:xfrm>
          <a:off x="8699500" y="1831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4502</xdr:rowOff>
    </xdr:from>
    <xdr:to>
      <xdr:col>41</xdr:col>
      <xdr:colOff>101600</xdr:colOff>
      <xdr:row>107</xdr:row>
      <xdr:rowOff>106102</xdr:rowOff>
    </xdr:to>
    <xdr:sp macro="" textlink="">
      <xdr:nvSpPr>
        <xdr:cNvPr id="368" name="フローチャート: 判断 367">
          <a:extLst>
            <a:ext uri="{FF2B5EF4-FFF2-40B4-BE49-F238E27FC236}">
              <a16:creationId xmlns:a16="http://schemas.microsoft.com/office/drawing/2014/main" id="{CB4E3D53-50AC-498D-B7F7-9C137D37F39A}"/>
            </a:ext>
          </a:extLst>
        </xdr:cNvPr>
        <xdr:cNvSpPr/>
      </xdr:nvSpPr>
      <xdr:spPr>
        <a:xfrm>
          <a:off x="7810500" y="1834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51039</xdr:rowOff>
    </xdr:from>
    <xdr:to>
      <xdr:col>36</xdr:col>
      <xdr:colOff>165100</xdr:colOff>
      <xdr:row>107</xdr:row>
      <xdr:rowOff>152639</xdr:rowOff>
    </xdr:to>
    <xdr:sp macro="" textlink="">
      <xdr:nvSpPr>
        <xdr:cNvPr id="369" name="フローチャート: 判断 368">
          <a:extLst>
            <a:ext uri="{FF2B5EF4-FFF2-40B4-BE49-F238E27FC236}">
              <a16:creationId xmlns:a16="http://schemas.microsoft.com/office/drawing/2014/main" id="{FBC48D7C-13A1-4E22-8C39-D79121F97BB3}"/>
            </a:ext>
          </a:extLst>
        </xdr:cNvPr>
        <xdr:cNvSpPr/>
      </xdr:nvSpPr>
      <xdr:spPr>
        <a:xfrm>
          <a:off x="6921500" y="1839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A027DAE1-DE98-493A-A44E-1E2BD0B8CA2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DC8B3220-B16A-47F2-A520-8D11CD45463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A26B331A-0E1A-46A9-B093-A3AC54E31E8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6F7456FC-B08B-4174-ADBD-BD00CB07687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C34E1F2C-2A2A-4B8C-BAB4-BB7950FD94C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19952</xdr:rowOff>
    </xdr:from>
    <xdr:to>
      <xdr:col>55</xdr:col>
      <xdr:colOff>50800</xdr:colOff>
      <xdr:row>108</xdr:row>
      <xdr:rowOff>121552</xdr:rowOff>
    </xdr:to>
    <xdr:sp macro="" textlink="">
      <xdr:nvSpPr>
        <xdr:cNvPr id="375" name="楕円 374">
          <a:extLst>
            <a:ext uri="{FF2B5EF4-FFF2-40B4-BE49-F238E27FC236}">
              <a16:creationId xmlns:a16="http://schemas.microsoft.com/office/drawing/2014/main" id="{22C79CF0-3FED-4A9C-8CA1-5125CB2FC98A}"/>
            </a:ext>
          </a:extLst>
        </xdr:cNvPr>
        <xdr:cNvSpPr/>
      </xdr:nvSpPr>
      <xdr:spPr>
        <a:xfrm>
          <a:off x="10426700" y="1853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106329</xdr:rowOff>
    </xdr:from>
    <xdr:ext cx="534377" cy="259045"/>
    <xdr:sp macro="" textlink="">
      <xdr:nvSpPr>
        <xdr:cNvPr id="376" name="【港湾・漁港】&#10;一人当たり有形固定資産（償却資産）額該当値テキスト">
          <a:extLst>
            <a:ext uri="{FF2B5EF4-FFF2-40B4-BE49-F238E27FC236}">
              <a16:creationId xmlns:a16="http://schemas.microsoft.com/office/drawing/2014/main" id="{ED1C016B-1803-43E0-9DC9-A0ED064B2BC8}"/>
            </a:ext>
          </a:extLst>
        </xdr:cNvPr>
        <xdr:cNvSpPr txBox="1"/>
      </xdr:nvSpPr>
      <xdr:spPr>
        <a:xfrm>
          <a:off x="10515600" y="1845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20005</xdr:rowOff>
    </xdr:from>
    <xdr:to>
      <xdr:col>50</xdr:col>
      <xdr:colOff>165100</xdr:colOff>
      <xdr:row>108</xdr:row>
      <xdr:rowOff>121605</xdr:rowOff>
    </xdr:to>
    <xdr:sp macro="" textlink="">
      <xdr:nvSpPr>
        <xdr:cNvPr id="377" name="楕円 376">
          <a:extLst>
            <a:ext uri="{FF2B5EF4-FFF2-40B4-BE49-F238E27FC236}">
              <a16:creationId xmlns:a16="http://schemas.microsoft.com/office/drawing/2014/main" id="{32CEF8AD-7401-451F-A559-07ED363F4F61}"/>
            </a:ext>
          </a:extLst>
        </xdr:cNvPr>
        <xdr:cNvSpPr/>
      </xdr:nvSpPr>
      <xdr:spPr>
        <a:xfrm>
          <a:off x="9588500" y="1853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70752</xdr:rowOff>
    </xdr:from>
    <xdr:to>
      <xdr:col>55</xdr:col>
      <xdr:colOff>0</xdr:colOff>
      <xdr:row>108</xdr:row>
      <xdr:rowOff>70805</xdr:rowOff>
    </xdr:to>
    <xdr:cxnSp macro="">
      <xdr:nvCxnSpPr>
        <xdr:cNvPr id="378" name="直線コネクタ 377">
          <a:extLst>
            <a:ext uri="{FF2B5EF4-FFF2-40B4-BE49-F238E27FC236}">
              <a16:creationId xmlns:a16="http://schemas.microsoft.com/office/drawing/2014/main" id="{398A000F-D13D-4FA3-B0EB-20C77D2F2C76}"/>
            </a:ext>
          </a:extLst>
        </xdr:cNvPr>
        <xdr:cNvCxnSpPr/>
      </xdr:nvCxnSpPr>
      <xdr:spPr>
        <a:xfrm flipV="1">
          <a:off x="9639300" y="18587352"/>
          <a:ext cx="838200" cy="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20087</xdr:rowOff>
    </xdr:from>
    <xdr:to>
      <xdr:col>46</xdr:col>
      <xdr:colOff>38100</xdr:colOff>
      <xdr:row>108</xdr:row>
      <xdr:rowOff>121687</xdr:rowOff>
    </xdr:to>
    <xdr:sp macro="" textlink="">
      <xdr:nvSpPr>
        <xdr:cNvPr id="379" name="楕円 378">
          <a:extLst>
            <a:ext uri="{FF2B5EF4-FFF2-40B4-BE49-F238E27FC236}">
              <a16:creationId xmlns:a16="http://schemas.microsoft.com/office/drawing/2014/main" id="{53D62FB6-977D-480A-B406-37C81D749DBB}"/>
            </a:ext>
          </a:extLst>
        </xdr:cNvPr>
        <xdr:cNvSpPr/>
      </xdr:nvSpPr>
      <xdr:spPr>
        <a:xfrm>
          <a:off x="8699500" y="1853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70805</xdr:rowOff>
    </xdr:from>
    <xdr:to>
      <xdr:col>50</xdr:col>
      <xdr:colOff>114300</xdr:colOff>
      <xdr:row>108</xdr:row>
      <xdr:rowOff>70887</xdr:rowOff>
    </xdr:to>
    <xdr:cxnSp macro="">
      <xdr:nvCxnSpPr>
        <xdr:cNvPr id="380" name="直線コネクタ 379">
          <a:extLst>
            <a:ext uri="{FF2B5EF4-FFF2-40B4-BE49-F238E27FC236}">
              <a16:creationId xmlns:a16="http://schemas.microsoft.com/office/drawing/2014/main" id="{CFBE3964-7E39-4C6F-BAA5-0E3F4C92DDEF}"/>
            </a:ext>
          </a:extLst>
        </xdr:cNvPr>
        <xdr:cNvCxnSpPr/>
      </xdr:nvCxnSpPr>
      <xdr:spPr>
        <a:xfrm flipV="1">
          <a:off x="8750300" y="18587405"/>
          <a:ext cx="8890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20157</xdr:rowOff>
    </xdr:from>
    <xdr:to>
      <xdr:col>41</xdr:col>
      <xdr:colOff>101600</xdr:colOff>
      <xdr:row>108</xdr:row>
      <xdr:rowOff>121757</xdr:rowOff>
    </xdr:to>
    <xdr:sp macro="" textlink="">
      <xdr:nvSpPr>
        <xdr:cNvPr id="381" name="楕円 380">
          <a:extLst>
            <a:ext uri="{FF2B5EF4-FFF2-40B4-BE49-F238E27FC236}">
              <a16:creationId xmlns:a16="http://schemas.microsoft.com/office/drawing/2014/main" id="{7002A6EE-6DFE-4788-AB8C-25C6EA0C96ED}"/>
            </a:ext>
          </a:extLst>
        </xdr:cNvPr>
        <xdr:cNvSpPr/>
      </xdr:nvSpPr>
      <xdr:spPr>
        <a:xfrm>
          <a:off x="7810500" y="1853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70887</xdr:rowOff>
    </xdr:from>
    <xdr:to>
      <xdr:col>45</xdr:col>
      <xdr:colOff>177800</xdr:colOff>
      <xdr:row>108</xdr:row>
      <xdr:rowOff>70957</xdr:rowOff>
    </xdr:to>
    <xdr:cxnSp macro="">
      <xdr:nvCxnSpPr>
        <xdr:cNvPr id="382" name="直線コネクタ 381">
          <a:extLst>
            <a:ext uri="{FF2B5EF4-FFF2-40B4-BE49-F238E27FC236}">
              <a16:creationId xmlns:a16="http://schemas.microsoft.com/office/drawing/2014/main" id="{C1FBF73B-277C-4D14-8F96-CDA454F7B2AB}"/>
            </a:ext>
          </a:extLst>
        </xdr:cNvPr>
        <xdr:cNvCxnSpPr/>
      </xdr:nvCxnSpPr>
      <xdr:spPr>
        <a:xfrm flipV="1">
          <a:off x="7861300" y="18587487"/>
          <a:ext cx="889000" cy="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20245</xdr:rowOff>
    </xdr:from>
    <xdr:to>
      <xdr:col>36</xdr:col>
      <xdr:colOff>165100</xdr:colOff>
      <xdr:row>108</xdr:row>
      <xdr:rowOff>121845</xdr:rowOff>
    </xdr:to>
    <xdr:sp macro="" textlink="">
      <xdr:nvSpPr>
        <xdr:cNvPr id="383" name="楕円 382">
          <a:extLst>
            <a:ext uri="{FF2B5EF4-FFF2-40B4-BE49-F238E27FC236}">
              <a16:creationId xmlns:a16="http://schemas.microsoft.com/office/drawing/2014/main" id="{AEFF97AA-3D81-4C6A-867C-DEBCCD4F8C49}"/>
            </a:ext>
          </a:extLst>
        </xdr:cNvPr>
        <xdr:cNvSpPr/>
      </xdr:nvSpPr>
      <xdr:spPr>
        <a:xfrm>
          <a:off x="6921500" y="1853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70957</xdr:rowOff>
    </xdr:from>
    <xdr:to>
      <xdr:col>41</xdr:col>
      <xdr:colOff>50800</xdr:colOff>
      <xdr:row>108</xdr:row>
      <xdr:rowOff>71045</xdr:rowOff>
    </xdr:to>
    <xdr:cxnSp macro="">
      <xdr:nvCxnSpPr>
        <xdr:cNvPr id="384" name="直線コネクタ 383">
          <a:extLst>
            <a:ext uri="{FF2B5EF4-FFF2-40B4-BE49-F238E27FC236}">
              <a16:creationId xmlns:a16="http://schemas.microsoft.com/office/drawing/2014/main" id="{375334DC-EB6D-4B3D-B8A8-A5ACE32E4B55}"/>
            </a:ext>
          </a:extLst>
        </xdr:cNvPr>
        <xdr:cNvCxnSpPr/>
      </xdr:nvCxnSpPr>
      <xdr:spPr>
        <a:xfrm flipV="1">
          <a:off x="6972300" y="18587557"/>
          <a:ext cx="889000" cy="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91508</xdr:rowOff>
    </xdr:from>
    <xdr:ext cx="599010" cy="259045"/>
    <xdr:sp macro="" textlink="">
      <xdr:nvSpPr>
        <xdr:cNvPr id="385" name="n_1aveValue【港湾・漁港】&#10;一人当たり有形固定資産（償却資産）額">
          <a:extLst>
            <a:ext uri="{FF2B5EF4-FFF2-40B4-BE49-F238E27FC236}">
              <a16:creationId xmlns:a16="http://schemas.microsoft.com/office/drawing/2014/main" id="{8598E83C-40C3-4A22-AA7A-55E69EE1F30A}"/>
            </a:ext>
          </a:extLst>
        </xdr:cNvPr>
        <xdr:cNvSpPr txBox="1"/>
      </xdr:nvSpPr>
      <xdr:spPr>
        <a:xfrm>
          <a:off x="9327095" y="18093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89535</xdr:rowOff>
    </xdr:from>
    <xdr:ext cx="599010" cy="259045"/>
    <xdr:sp macro="" textlink="">
      <xdr:nvSpPr>
        <xdr:cNvPr id="386" name="n_2aveValue【港湾・漁港】&#10;一人当たり有形固定資産（償却資産）額">
          <a:extLst>
            <a:ext uri="{FF2B5EF4-FFF2-40B4-BE49-F238E27FC236}">
              <a16:creationId xmlns:a16="http://schemas.microsoft.com/office/drawing/2014/main" id="{0CA9FC27-1BDF-4199-BFF1-0E33085527B4}"/>
            </a:ext>
          </a:extLst>
        </xdr:cNvPr>
        <xdr:cNvSpPr txBox="1"/>
      </xdr:nvSpPr>
      <xdr:spPr>
        <a:xfrm>
          <a:off x="8450795" y="18091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122629</xdr:rowOff>
    </xdr:from>
    <xdr:ext cx="599010" cy="259045"/>
    <xdr:sp macro="" textlink="">
      <xdr:nvSpPr>
        <xdr:cNvPr id="387" name="n_3aveValue【港湾・漁港】&#10;一人当たり有形固定資産（償却資産）額">
          <a:extLst>
            <a:ext uri="{FF2B5EF4-FFF2-40B4-BE49-F238E27FC236}">
              <a16:creationId xmlns:a16="http://schemas.microsoft.com/office/drawing/2014/main" id="{C7D7FDC7-AC70-4A7B-91CB-8AE6563AE4F5}"/>
            </a:ext>
          </a:extLst>
        </xdr:cNvPr>
        <xdr:cNvSpPr txBox="1"/>
      </xdr:nvSpPr>
      <xdr:spPr>
        <a:xfrm>
          <a:off x="7561795" y="18124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169166</xdr:rowOff>
    </xdr:from>
    <xdr:ext cx="599010" cy="259045"/>
    <xdr:sp macro="" textlink="">
      <xdr:nvSpPr>
        <xdr:cNvPr id="388" name="n_4aveValue【港湾・漁港】&#10;一人当たり有形固定資産（償却資産）額">
          <a:extLst>
            <a:ext uri="{FF2B5EF4-FFF2-40B4-BE49-F238E27FC236}">
              <a16:creationId xmlns:a16="http://schemas.microsoft.com/office/drawing/2014/main" id="{E442D326-6DDE-47BA-826F-8412253DF90D}"/>
            </a:ext>
          </a:extLst>
        </xdr:cNvPr>
        <xdr:cNvSpPr txBox="1"/>
      </xdr:nvSpPr>
      <xdr:spPr>
        <a:xfrm>
          <a:off x="6672795" y="18171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112732</xdr:rowOff>
    </xdr:from>
    <xdr:ext cx="534377" cy="259045"/>
    <xdr:sp macro="" textlink="">
      <xdr:nvSpPr>
        <xdr:cNvPr id="389" name="n_1mainValue【港湾・漁港】&#10;一人当たり有形固定資産（償却資産）額">
          <a:extLst>
            <a:ext uri="{FF2B5EF4-FFF2-40B4-BE49-F238E27FC236}">
              <a16:creationId xmlns:a16="http://schemas.microsoft.com/office/drawing/2014/main" id="{CC3D67FF-8EBC-4578-87BC-BFA320076885}"/>
            </a:ext>
          </a:extLst>
        </xdr:cNvPr>
        <xdr:cNvSpPr txBox="1"/>
      </xdr:nvSpPr>
      <xdr:spPr>
        <a:xfrm>
          <a:off x="9359411" y="1862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112814</xdr:rowOff>
    </xdr:from>
    <xdr:ext cx="534377" cy="259045"/>
    <xdr:sp macro="" textlink="">
      <xdr:nvSpPr>
        <xdr:cNvPr id="390" name="n_2mainValue【港湾・漁港】&#10;一人当たり有形固定資産（償却資産）額">
          <a:extLst>
            <a:ext uri="{FF2B5EF4-FFF2-40B4-BE49-F238E27FC236}">
              <a16:creationId xmlns:a16="http://schemas.microsoft.com/office/drawing/2014/main" id="{1852EA84-ED34-4ED9-827E-2302B9676ECE}"/>
            </a:ext>
          </a:extLst>
        </xdr:cNvPr>
        <xdr:cNvSpPr txBox="1"/>
      </xdr:nvSpPr>
      <xdr:spPr>
        <a:xfrm>
          <a:off x="8483111" y="1862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112884</xdr:rowOff>
    </xdr:from>
    <xdr:ext cx="534377" cy="259045"/>
    <xdr:sp macro="" textlink="">
      <xdr:nvSpPr>
        <xdr:cNvPr id="391" name="n_3mainValue【港湾・漁港】&#10;一人当たり有形固定資産（償却資産）額">
          <a:extLst>
            <a:ext uri="{FF2B5EF4-FFF2-40B4-BE49-F238E27FC236}">
              <a16:creationId xmlns:a16="http://schemas.microsoft.com/office/drawing/2014/main" id="{2B49C894-509B-4456-B6B3-4295B7C729E4}"/>
            </a:ext>
          </a:extLst>
        </xdr:cNvPr>
        <xdr:cNvSpPr txBox="1"/>
      </xdr:nvSpPr>
      <xdr:spPr>
        <a:xfrm>
          <a:off x="7594111" y="1862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112972</xdr:rowOff>
    </xdr:from>
    <xdr:ext cx="534377" cy="259045"/>
    <xdr:sp macro="" textlink="">
      <xdr:nvSpPr>
        <xdr:cNvPr id="392" name="n_4mainValue【港湾・漁港】&#10;一人当たり有形固定資産（償却資産）額">
          <a:extLst>
            <a:ext uri="{FF2B5EF4-FFF2-40B4-BE49-F238E27FC236}">
              <a16:creationId xmlns:a16="http://schemas.microsoft.com/office/drawing/2014/main" id="{EC397209-BB5E-49A4-873F-FC269672C461}"/>
            </a:ext>
          </a:extLst>
        </xdr:cNvPr>
        <xdr:cNvSpPr txBox="1"/>
      </xdr:nvSpPr>
      <xdr:spPr>
        <a:xfrm>
          <a:off x="6705111" y="1862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F001DC40-FDA9-42C1-A01B-5EDF13DD467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53CFCF8E-DA4D-422E-929C-14A5AFC4137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6BC655B8-2164-40C0-9984-848B348054D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3E400B4C-883A-4D72-A1AD-D336FA5BD61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299BC373-5ED1-49C2-9DE9-8A916AD3BC3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6D1FD969-965A-474E-A23F-5130967524E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E7852E7A-C802-4DCC-A48A-260857AA342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27A8B16D-C2FD-41D5-9E7A-43166F30BC7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B4439C0F-1BA7-4F70-9490-792517A074A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30D3AF3F-C0F5-4B26-A51A-D71CE04FD4E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ADFA4A9C-C2A9-4D83-8987-C24C4CDC3A5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a:extLst>
            <a:ext uri="{FF2B5EF4-FFF2-40B4-BE49-F238E27FC236}">
              <a16:creationId xmlns:a16="http://schemas.microsoft.com/office/drawing/2014/main" id="{1505767A-FAF7-4BEB-96C4-A8018906DC5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a:extLst>
            <a:ext uri="{FF2B5EF4-FFF2-40B4-BE49-F238E27FC236}">
              <a16:creationId xmlns:a16="http://schemas.microsoft.com/office/drawing/2014/main" id="{F9D3650B-D116-46C0-91E9-07BE506996FB}"/>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a:extLst>
            <a:ext uri="{FF2B5EF4-FFF2-40B4-BE49-F238E27FC236}">
              <a16:creationId xmlns:a16="http://schemas.microsoft.com/office/drawing/2014/main" id="{42C6977F-6109-443F-AA0E-F74FFC32288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a:extLst>
            <a:ext uri="{FF2B5EF4-FFF2-40B4-BE49-F238E27FC236}">
              <a16:creationId xmlns:a16="http://schemas.microsoft.com/office/drawing/2014/main" id="{96274B90-079C-440B-A067-70CF6FD08BC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a:extLst>
            <a:ext uri="{FF2B5EF4-FFF2-40B4-BE49-F238E27FC236}">
              <a16:creationId xmlns:a16="http://schemas.microsoft.com/office/drawing/2014/main" id="{B680020D-21F1-4D75-AD75-16CDE1EDDE0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a:extLst>
            <a:ext uri="{FF2B5EF4-FFF2-40B4-BE49-F238E27FC236}">
              <a16:creationId xmlns:a16="http://schemas.microsoft.com/office/drawing/2014/main" id="{6A14631A-B110-423F-ABFB-B6C3F12DE79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a:extLst>
            <a:ext uri="{FF2B5EF4-FFF2-40B4-BE49-F238E27FC236}">
              <a16:creationId xmlns:a16="http://schemas.microsoft.com/office/drawing/2014/main" id="{26394672-4894-4097-B141-898C53A9AE6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a:extLst>
            <a:ext uri="{FF2B5EF4-FFF2-40B4-BE49-F238E27FC236}">
              <a16:creationId xmlns:a16="http://schemas.microsoft.com/office/drawing/2014/main" id="{04F986A7-7600-4CA0-A5EA-D4CF152F3ED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a:extLst>
            <a:ext uri="{FF2B5EF4-FFF2-40B4-BE49-F238E27FC236}">
              <a16:creationId xmlns:a16="http://schemas.microsoft.com/office/drawing/2014/main" id="{98A6A914-FDC4-451E-9EDA-1CA408DC241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a:extLst>
            <a:ext uri="{FF2B5EF4-FFF2-40B4-BE49-F238E27FC236}">
              <a16:creationId xmlns:a16="http://schemas.microsoft.com/office/drawing/2014/main" id="{1F98A2C9-5B67-449B-AFBC-0D84858DCC2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a:extLst>
            <a:ext uri="{FF2B5EF4-FFF2-40B4-BE49-F238E27FC236}">
              <a16:creationId xmlns:a16="http://schemas.microsoft.com/office/drawing/2014/main" id="{B3255925-B841-4A85-AC16-5A7F1B8320B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a:extLst>
            <a:ext uri="{FF2B5EF4-FFF2-40B4-BE49-F238E27FC236}">
              <a16:creationId xmlns:a16="http://schemas.microsoft.com/office/drawing/2014/main" id="{1F6254F7-EE31-4C2A-A64A-9DDC983B66E9}"/>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FC531166-1818-42DF-98AB-C0B60A6C8BF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52A9A9B6-106F-4398-AB23-6F29BD06FD3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42</xdr:row>
      <xdr:rowOff>92528</xdr:rowOff>
    </xdr:to>
    <xdr:cxnSp macro="">
      <xdr:nvCxnSpPr>
        <xdr:cNvPr id="418" name="直線コネクタ 417">
          <a:extLst>
            <a:ext uri="{FF2B5EF4-FFF2-40B4-BE49-F238E27FC236}">
              <a16:creationId xmlns:a16="http://schemas.microsoft.com/office/drawing/2014/main" id="{B8910C18-9811-4F81-B02F-B9B77680E5E8}"/>
            </a:ext>
          </a:extLst>
        </xdr:cNvPr>
        <xdr:cNvCxnSpPr/>
      </xdr:nvCxnSpPr>
      <xdr:spPr>
        <a:xfrm flipV="1">
          <a:off x="16318864" y="5745480"/>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6DD333B2-31D2-4B2F-88CE-70D257F33EA8}"/>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a:extLst>
            <a:ext uri="{FF2B5EF4-FFF2-40B4-BE49-F238E27FC236}">
              <a16:creationId xmlns:a16="http://schemas.microsoft.com/office/drawing/2014/main" id="{28952519-82E8-4BF4-9C2A-C45D3DFE02E9}"/>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340478" cy="259045"/>
    <xdr:sp macro="" textlink="">
      <xdr:nvSpPr>
        <xdr:cNvPr id="421" name="【認定こども園・幼稚園・保育所】&#10;有形固定資産減価償却率最大値テキスト">
          <a:extLst>
            <a:ext uri="{FF2B5EF4-FFF2-40B4-BE49-F238E27FC236}">
              <a16:creationId xmlns:a16="http://schemas.microsoft.com/office/drawing/2014/main" id="{CDAA5FC4-F1E2-4967-A949-507AB2FFC3F3}"/>
            </a:ext>
          </a:extLst>
        </xdr:cNvPr>
        <xdr:cNvSpPr txBox="1"/>
      </xdr:nvSpPr>
      <xdr:spPr>
        <a:xfrm>
          <a:off x="16357600" y="552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22" name="直線コネクタ 421">
          <a:extLst>
            <a:ext uri="{FF2B5EF4-FFF2-40B4-BE49-F238E27FC236}">
              <a16:creationId xmlns:a16="http://schemas.microsoft.com/office/drawing/2014/main" id="{D5458652-0661-4277-B7C9-DC20091611A9}"/>
            </a:ext>
          </a:extLst>
        </xdr:cNvPr>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111958</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8F836CDA-54B1-45C6-8C0B-6083444B4FB2}"/>
            </a:ext>
          </a:extLst>
        </xdr:cNvPr>
        <xdr:cNvSpPr txBox="1"/>
      </xdr:nvSpPr>
      <xdr:spPr>
        <a:xfrm>
          <a:off x="16357600" y="6455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424" name="フローチャート: 判断 423">
          <a:extLst>
            <a:ext uri="{FF2B5EF4-FFF2-40B4-BE49-F238E27FC236}">
              <a16:creationId xmlns:a16="http://schemas.microsoft.com/office/drawing/2014/main" id="{9949A5E4-17CD-4346-BAE1-A23D69AC68A5}"/>
            </a:ext>
          </a:extLst>
        </xdr:cNvPr>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107043</xdr:rowOff>
    </xdr:from>
    <xdr:to>
      <xdr:col>81</xdr:col>
      <xdr:colOff>101600</xdr:colOff>
      <xdr:row>39</xdr:row>
      <xdr:rowOff>37193</xdr:rowOff>
    </xdr:to>
    <xdr:sp macro="" textlink="">
      <xdr:nvSpPr>
        <xdr:cNvPr id="425" name="フローチャート: 判断 424">
          <a:extLst>
            <a:ext uri="{FF2B5EF4-FFF2-40B4-BE49-F238E27FC236}">
              <a16:creationId xmlns:a16="http://schemas.microsoft.com/office/drawing/2014/main" id="{11658D34-7724-49C6-A089-AE1858277247}"/>
            </a:ext>
          </a:extLst>
        </xdr:cNvPr>
        <xdr:cNvSpPr/>
      </xdr:nvSpPr>
      <xdr:spPr>
        <a:xfrm>
          <a:off x="15430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426" name="フローチャート: 判断 425">
          <a:extLst>
            <a:ext uri="{FF2B5EF4-FFF2-40B4-BE49-F238E27FC236}">
              <a16:creationId xmlns:a16="http://schemas.microsoft.com/office/drawing/2014/main" id="{2A4AB58F-73CB-49EC-8C39-865FDA090886}"/>
            </a:ext>
          </a:extLst>
        </xdr:cNvPr>
        <xdr:cNvSpPr/>
      </xdr:nvSpPr>
      <xdr:spPr>
        <a:xfrm>
          <a:off x="14541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54791</xdr:rowOff>
    </xdr:from>
    <xdr:to>
      <xdr:col>72</xdr:col>
      <xdr:colOff>38100</xdr:colOff>
      <xdr:row>38</xdr:row>
      <xdr:rowOff>156391</xdr:rowOff>
    </xdr:to>
    <xdr:sp macro="" textlink="">
      <xdr:nvSpPr>
        <xdr:cNvPr id="427" name="フローチャート: 判断 426">
          <a:extLst>
            <a:ext uri="{FF2B5EF4-FFF2-40B4-BE49-F238E27FC236}">
              <a16:creationId xmlns:a16="http://schemas.microsoft.com/office/drawing/2014/main" id="{28749B3A-7329-4396-BDBA-50F71D217624}"/>
            </a:ext>
          </a:extLst>
        </xdr:cNvPr>
        <xdr:cNvSpPr/>
      </xdr:nvSpPr>
      <xdr:spPr>
        <a:xfrm>
          <a:off x="13652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69487</xdr:rowOff>
    </xdr:from>
    <xdr:to>
      <xdr:col>67</xdr:col>
      <xdr:colOff>101600</xdr:colOff>
      <xdr:row>38</xdr:row>
      <xdr:rowOff>171087</xdr:rowOff>
    </xdr:to>
    <xdr:sp macro="" textlink="">
      <xdr:nvSpPr>
        <xdr:cNvPr id="428" name="フローチャート: 判断 427">
          <a:extLst>
            <a:ext uri="{FF2B5EF4-FFF2-40B4-BE49-F238E27FC236}">
              <a16:creationId xmlns:a16="http://schemas.microsoft.com/office/drawing/2014/main" id="{DE0A2BC2-E4F5-481D-9634-008EBC91A187}"/>
            </a:ext>
          </a:extLst>
        </xdr:cNvPr>
        <xdr:cNvSpPr/>
      </xdr:nvSpPr>
      <xdr:spPr>
        <a:xfrm>
          <a:off x="12763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FFD500B6-A179-4BD2-8168-D95FBE36EE3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F67E8234-768A-47C1-9E11-B5B5D8CE793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FCF1E3A6-E25E-4E47-8DD1-615123FBBFA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9E461C86-D8EA-4EF0-BE8C-FDCCC84C8EC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7E5A10DC-AFEF-4173-9C75-25914B85D3F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129903</xdr:rowOff>
    </xdr:from>
    <xdr:to>
      <xdr:col>85</xdr:col>
      <xdr:colOff>177800</xdr:colOff>
      <xdr:row>41</xdr:row>
      <xdr:rowOff>60053</xdr:rowOff>
    </xdr:to>
    <xdr:sp macro="" textlink="">
      <xdr:nvSpPr>
        <xdr:cNvPr id="434" name="楕円 433">
          <a:extLst>
            <a:ext uri="{FF2B5EF4-FFF2-40B4-BE49-F238E27FC236}">
              <a16:creationId xmlns:a16="http://schemas.microsoft.com/office/drawing/2014/main" id="{38156F74-3271-4C8F-83B5-96A55D975FD6}"/>
            </a:ext>
          </a:extLst>
        </xdr:cNvPr>
        <xdr:cNvSpPr/>
      </xdr:nvSpPr>
      <xdr:spPr>
        <a:xfrm>
          <a:off x="16268700" y="698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108330</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C6A7EAB6-3FA2-48A0-8FDB-3C08AA53E394}"/>
            </a:ext>
          </a:extLst>
        </xdr:cNvPr>
        <xdr:cNvSpPr txBox="1"/>
      </xdr:nvSpPr>
      <xdr:spPr>
        <a:xfrm>
          <a:off x="16357600" y="6966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98878</xdr:rowOff>
    </xdr:from>
    <xdr:to>
      <xdr:col>81</xdr:col>
      <xdr:colOff>101600</xdr:colOff>
      <xdr:row>41</xdr:row>
      <xdr:rowOff>29028</xdr:rowOff>
    </xdr:to>
    <xdr:sp macro="" textlink="">
      <xdr:nvSpPr>
        <xdr:cNvPr id="436" name="楕円 435">
          <a:extLst>
            <a:ext uri="{FF2B5EF4-FFF2-40B4-BE49-F238E27FC236}">
              <a16:creationId xmlns:a16="http://schemas.microsoft.com/office/drawing/2014/main" id="{72062CC2-6EF0-4CD0-A5CD-09AF573EAA60}"/>
            </a:ext>
          </a:extLst>
        </xdr:cNvPr>
        <xdr:cNvSpPr/>
      </xdr:nvSpPr>
      <xdr:spPr>
        <a:xfrm>
          <a:off x="15430500" y="695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149678</xdr:rowOff>
    </xdr:from>
    <xdr:to>
      <xdr:col>85</xdr:col>
      <xdr:colOff>127000</xdr:colOff>
      <xdr:row>41</xdr:row>
      <xdr:rowOff>9253</xdr:rowOff>
    </xdr:to>
    <xdr:cxnSp macro="">
      <xdr:nvCxnSpPr>
        <xdr:cNvPr id="437" name="直線コネクタ 436">
          <a:extLst>
            <a:ext uri="{FF2B5EF4-FFF2-40B4-BE49-F238E27FC236}">
              <a16:creationId xmlns:a16="http://schemas.microsoft.com/office/drawing/2014/main" id="{171686AD-E330-43FB-B15C-84E40F6E8A20}"/>
            </a:ext>
          </a:extLst>
        </xdr:cNvPr>
        <xdr:cNvCxnSpPr/>
      </xdr:nvCxnSpPr>
      <xdr:spPr>
        <a:xfrm>
          <a:off x="15481300" y="7007678"/>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67854</xdr:rowOff>
    </xdr:from>
    <xdr:to>
      <xdr:col>76</xdr:col>
      <xdr:colOff>165100</xdr:colOff>
      <xdr:row>40</xdr:row>
      <xdr:rowOff>169454</xdr:rowOff>
    </xdr:to>
    <xdr:sp macro="" textlink="">
      <xdr:nvSpPr>
        <xdr:cNvPr id="438" name="楕円 437">
          <a:extLst>
            <a:ext uri="{FF2B5EF4-FFF2-40B4-BE49-F238E27FC236}">
              <a16:creationId xmlns:a16="http://schemas.microsoft.com/office/drawing/2014/main" id="{0F6B604F-125C-4EDA-B75C-E694F53B314D}"/>
            </a:ext>
          </a:extLst>
        </xdr:cNvPr>
        <xdr:cNvSpPr/>
      </xdr:nvSpPr>
      <xdr:spPr>
        <a:xfrm>
          <a:off x="14541500" y="692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118654</xdr:rowOff>
    </xdr:from>
    <xdr:to>
      <xdr:col>81</xdr:col>
      <xdr:colOff>50800</xdr:colOff>
      <xdr:row>40</xdr:row>
      <xdr:rowOff>149678</xdr:rowOff>
    </xdr:to>
    <xdr:cxnSp macro="">
      <xdr:nvCxnSpPr>
        <xdr:cNvPr id="439" name="直線コネクタ 438">
          <a:extLst>
            <a:ext uri="{FF2B5EF4-FFF2-40B4-BE49-F238E27FC236}">
              <a16:creationId xmlns:a16="http://schemas.microsoft.com/office/drawing/2014/main" id="{C1EFB877-EFC3-47E6-A124-C534D283ED5B}"/>
            </a:ext>
          </a:extLst>
        </xdr:cNvPr>
        <xdr:cNvCxnSpPr/>
      </xdr:nvCxnSpPr>
      <xdr:spPr>
        <a:xfrm>
          <a:off x="14592300" y="697665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35197</xdr:rowOff>
    </xdr:from>
    <xdr:to>
      <xdr:col>72</xdr:col>
      <xdr:colOff>38100</xdr:colOff>
      <xdr:row>40</xdr:row>
      <xdr:rowOff>136797</xdr:rowOff>
    </xdr:to>
    <xdr:sp macro="" textlink="">
      <xdr:nvSpPr>
        <xdr:cNvPr id="440" name="楕円 439">
          <a:extLst>
            <a:ext uri="{FF2B5EF4-FFF2-40B4-BE49-F238E27FC236}">
              <a16:creationId xmlns:a16="http://schemas.microsoft.com/office/drawing/2014/main" id="{52064922-726C-4DA5-A22D-4A8BF9B19ED7}"/>
            </a:ext>
          </a:extLst>
        </xdr:cNvPr>
        <xdr:cNvSpPr/>
      </xdr:nvSpPr>
      <xdr:spPr>
        <a:xfrm>
          <a:off x="13652500" y="689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85997</xdr:rowOff>
    </xdr:from>
    <xdr:to>
      <xdr:col>76</xdr:col>
      <xdr:colOff>114300</xdr:colOff>
      <xdr:row>40</xdr:row>
      <xdr:rowOff>118654</xdr:rowOff>
    </xdr:to>
    <xdr:cxnSp macro="">
      <xdr:nvCxnSpPr>
        <xdr:cNvPr id="441" name="直線コネクタ 440">
          <a:extLst>
            <a:ext uri="{FF2B5EF4-FFF2-40B4-BE49-F238E27FC236}">
              <a16:creationId xmlns:a16="http://schemas.microsoft.com/office/drawing/2014/main" id="{B32C588B-F6CC-4B13-A64F-41AF29BFBBF9}"/>
            </a:ext>
          </a:extLst>
        </xdr:cNvPr>
        <xdr:cNvCxnSpPr/>
      </xdr:nvCxnSpPr>
      <xdr:spPr>
        <a:xfrm>
          <a:off x="13703300" y="694399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2540</xdr:rowOff>
    </xdr:from>
    <xdr:to>
      <xdr:col>67</xdr:col>
      <xdr:colOff>101600</xdr:colOff>
      <xdr:row>40</xdr:row>
      <xdr:rowOff>104140</xdr:rowOff>
    </xdr:to>
    <xdr:sp macro="" textlink="">
      <xdr:nvSpPr>
        <xdr:cNvPr id="442" name="楕円 441">
          <a:extLst>
            <a:ext uri="{FF2B5EF4-FFF2-40B4-BE49-F238E27FC236}">
              <a16:creationId xmlns:a16="http://schemas.microsoft.com/office/drawing/2014/main" id="{6E20652A-BAD7-4EF4-8576-D22E4DB34210}"/>
            </a:ext>
          </a:extLst>
        </xdr:cNvPr>
        <xdr:cNvSpPr/>
      </xdr:nvSpPr>
      <xdr:spPr>
        <a:xfrm>
          <a:off x="12763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53340</xdr:rowOff>
    </xdr:from>
    <xdr:to>
      <xdr:col>71</xdr:col>
      <xdr:colOff>177800</xdr:colOff>
      <xdr:row>40</xdr:row>
      <xdr:rowOff>85997</xdr:rowOff>
    </xdr:to>
    <xdr:cxnSp macro="">
      <xdr:nvCxnSpPr>
        <xdr:cNvPr id="443" name="直線コネクタ 442">
          <a:extLst>
            <a:ext uri="{FF2B5EF4-FFF2-40B4-BE49-F238E27FC236}">
              <a16:creationId xmlns:a16="http://schemas.microsoft.com/office/drawing/2014/main" id="{55A25847-5DB0-4081-922C-E8A9736B6D5C}"/>
            </a:ext>
          </a:extLst>
        </xdr:cNvPr>
        <xdr:cNvCxnSpPr/>
      </xdr:nvCxnSpPr>
      <xdr:spPr>
        <a:xfrm>
          <a:off x="12814300" y="691134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53720</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F3F9BB20-8C8A-479F-9487-AD17E2093350}"/>
            </a:ext>
          </a:extLst>
        </xdr:cNvPr>
        <xdr:cNvSpPr txBox="1"/>
      </xdr:nvSpPr>
      <xdr:spPr>
        <a:xfrm>
          <a:off x="15266044" y="639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154957</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FE9A8581-FF4E-4E9F-8CDF-E082B9E3B725}"/>
            </a:ext>
          </a:extLst>
        </xdr:cNvPr>
        <xdr:cNvSpPr txBox="1"/>
      </xdr:nvSpPr>
      <xdr:spPr>
        <a:xfrm>
          <a:off x="14389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1469</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465C6C0D-4CE6-49FB-BC64-5F411D1FB86D}"/>
            </a:ext>
          </a:extLst>
        </xdr:cNvPr>
        <xdr:cNvSpPr txBox="1"/>
      </xdr:nvSpPr>
      <xdr:spPr>
        <a:xfrm>
          <a:off x="13500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16164</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63285BC1-ADC7-4531-99FA-59747C1A9D5E}"/>
            </a:ext>
          </a:extLst>
        </xdr:cNvPr>
        <xdr:cNvSpPr txBox="1"/>
      </xdr:nvSpPr>
      <xdr:spPr>
        <a:xfrm>
          <a:off x="126117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20155</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49CD186D-1432-4A53-A9FA-E3EB290321E5}"/>
            </a:ext>
          </a:extLst>
        </xdr:cNvPr>
        <xdr:cNvSpPr txBox="1"/>
      </xdr:nvSpPr>
      <xdr:spPr>
        <a:xfrm>
          <a:off x="15266044" y="7049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160581</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D2AE6733-CD3B-477E-B4BF-0E82177A1CD4}"/>
            </a:ext>
          </a:extLst>
        </xdr:cNvPr>
        <xdr:cNvSpPr txBox="1"/>
      </xdr:nvSpPr>
      <xdr:spPr>
        <a:xfrm>
          <a:off x="14389744" y="701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127924</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D3FFABF3-BFBC-4324-AEA0-86F7CEAC844E}"/>
            </a:ext>
          </a:extLst>
        </xdr:cNvPr>
        <xdr:cNvSpPr txBox="1"/>
      </xdr:nvSpPr>
      <xdr:spPr>
        <a:xfrm>
          <a:off x="13500744" y="698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95267</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B078B103-B90C-46F8-BE48-4EBC762ED842}"/>
            </a:ext>
          </a:extLst>
        </xdr:cNvPr>
        <xdr:cNvSpPr txBox="1"/>
      </xdr:nvSpPr>
      <xdr:spPr>
        <a:xfrm>
          <a:off x="12611744"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8E3B9E79-ADC4-43D3-A422-947B3EBEAB5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E08A1B0C-3F6C-4C09-87ED-A78199363CB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AF94F026-F07E-416A-B681-FDEC2B6749B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8E3DDCAA-9236-4829-9898-AF96F76DD6A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A7D7FC3F-796D-43A4-A997-7D3ACC27F72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781DD9FA-D53B-41A3-87C0-D5675E8A23E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212D3CA2-6A09-46FE-A6A2-40A42C391BA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8039F1DC-BF4B-40BB-96BE-EAB1318D057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D5A9367A-BDFF-4ACD-A11E-F41139B9E16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5E694A6D-8C97-468A-AC52-3A03C06B75D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a:extLst>
            <a:ext uri="{FF2B5EF4-FFF2-40B4-BE49-F238E27FC236}">
              <a16:creationId xmlns:a16="http://schemas.microsoft.com/office/drawing/2014/main" id="{6DD23BD7-45E0-4403-9138-30EBF1F66488}"/>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a:extLst>
            <a:ext uri="{FF2B5EF4-FFF2-40B4-BE49-F238E27FC236}">
              <a16:creationId xmlns:a16="http://schemas.microsoft.com/office/drawing/2014/main" id="{6550E2BF-A86A-4DC0-AAF9-52F95BAD38EC}"/>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a:extLst>
            <a:ext uri="{FF2B5EF4-FFF2-40B4-BE49-F238E27FC236}">
              <a16:creationId xmlns:a16="http://schemas.microsoft.com/office/drawing/2014/main" id="{EA7FC05C-5356-435C-90B8-F97EF9B644F4}"/>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a:extLst>
            <a:ext uri="{FF2B5EF4-FFF2-40B4-BE49-F238E27FC236}">
              <a16:creationId xmlns:a16="http://schemas.microsoft.com/office/drawing/2014/main" id="{6D105ED2-9855-4D66-89FD-C647E131C415}"/>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79A2E5B0-F779-4843-8B6D-8067641C77C1}"/>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a:extLst>
            <a:ext uri="{FF2B5EF4-FFF2-40B4-BE49-F238E27FC236}">
              <a16:creationId xmlns:a16="http://schemas.microsoft.com/office/drawing/2014/main" id="{1B8E09A9-19A2-4202-AAB1-429F9C16E4A3}"/>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a:extLst>
            <a:ext uri="{FF2B5EF4-FFF2-40B4-BE49-F238E27FC236}">
              <a16:creationId xmlns:a16="http://schemas.microsoft.com/office/drawing/2014/main" id="{B2E50A6A-45BA-48F5-A16B-732F3AA04E7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a:extLst>
            <a:ext uri="{FF2B5EF4-FFF2-40B4-BE49-F238E27FC236}">
              <a16:creationId xmlns:a16="http://schemas.microsoft.com/office/drawing/2014/main" id="{EB4F150C-38A7-4840-95D3-90280D55CE1D}"/>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a:extLst>
            <a:ext uri="{FF2B5EF4-FFF2-40B4-BE49-F238E27FC236}">
              <a16:creationId xmlns:a16="http://schemas.microsoft.com/office/drawing/2014/main" id="{1BE6E15C-AA92-4E66-946E-E4589BE8050A}"/>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a:extLst>
            <a:ext uri="{FF2B5EF4-FFF2-40B4-BE49-F238E27FC236}">
              <a16:creationId xmlns:a16="http://schemas.microsoft.com/office/drawing/2014/main" id="{625FA9B4-73E9-45AF-A0CE-4D2D54C48B97}"/>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3C35DA62-2AEB-479B-8DA2-71CAFC623F9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FB09A26D-ADC4-4C30-B5C7-F533C442E90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56B8200D-3EF5-431E-BA03-DB5ED37AF44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109220</xdr:rowOff>
    </xdr:from>
    <xdr:to>
      <xdr:col>116</xdr:col>
      <xdr:colOff>62864</xdr:colOff>
      <xdr:row>42</xdr:row>
      <xdr:rowOff>11430</xdr:rowOff>
    </xdr:to>
    <xdr:cxnSp macro="">
      <xdr:nvCxnSpPr>
        <xdr:cNvPr id="475" name="直線コネクタ 474">
          <a:extLst>
            <a:ext uri="{FF2B5EF4-FFF2-40B4-BE49-F238E27FC236}">
              <a16:creationId xmlns:a16="http://schemas.microsoft.com/office/drawing/2014/main" id="{1CE1E9FC-F7E9-486C-91A2-A9F47C8341F3}"/>
            </a:ext>
          </a:extLst>
        </xdr:cNvPr>
        <xdr:cNvCxnSpPr/>
      </xdr:nvCxnSpPr>
      <xdr:spPr>
        <a:xfrm flipV="1">
          <a:off x="22160864" y="5767070"/>
          <a:ext cx="0" cy="14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B39D1559-48D5-41C7-B752-0EAC1B4191D5}"/>
            </a:ext>
          </a:extLst>
        </xdr:cNvPr>
        <xdr:cNvSpPr txBox="1"/>
      </xdr:nvSpPr>
      <xdr:spPr>
        <a:xfrm>
          <a:off x="221996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477" name="直線コネクタ 476">
          <a:extLst>
            <a:ext uri="{FF2B5EF4-FFF2-40B4-BE49-F238E27FC236}">
              <a16:creationId xmlns:a16="http://schemas.microsoft.com/office/drawing/2014/main" id="{1C191508-884F-4690-B6C3-E5356BC78E0E}"/>
            </a:ext>
          </a:extLst>
        </xdr:cNvPr>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55897</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1EA63B0D-8604-4A96-A26D-49BEE07259F8}"/>
            </a:ext>
          </a:extLst>
        </xdr:cNvPr>
        <xdr:cNvSpPr txBox="1"/>
      </xdr:nvSpPr>
      <xdr:spPr>
        <a:xfrm>
          <a:off x="22199600" y="55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109220</xdr:rowOff>
    </xdr:from>
    <xdr:to>
      <xdr:col>116</xdr:col>
      <xdr:colOff>152400</xdr:colOff>
      <xdr:row>33</xdr:row>
      <xdr:rowOff>109220</xdr:rowOff>
    </xdr:to>
    <xdr:cxnSp macro="">
      <xdr:nvCxnSpPr>
        <xdr:cNvPr id="479" name="直線コネクタ 478">
          <a:extLst>
            <a:ext uri="{FF2B5EF4-FFF2-40B4-BE49-F238E27FC236}">
              <a16:creationId xmlns:a16="http://schemas.microsoft.com/office/drawing/2014/main" id="{6947F378-1654-4C7B-84E2-1639C0E89F4E}"/>
            </a:ext>
          </a:extLst>
        </xdr:cNvPr>
        <xdr:cNvCxnSpPr/>
      </xdr:nvCxnSpPr>
      <xdr:spPr>
        <a:xfrm>
          <a:off x="22072600" y="57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45737</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ED3B4AAF-FDD9-4673-8BDC-C2421FE8D87D}"/>
            </a:ext>
          </a:extLst>
        </xdr:cNvPr>
        <xdr:cNvSpPr txBox="1"/>
      </xdr:nvSpPr>
      <xdr:spPr>
        <a:xfrm>
          <a:off x="22199600" y="6732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481" name="フローチャート: 判断 480">
          <a:extLst>
            <a:ext uri="{FF2B5EF4-FFF2-40B4-BE49-F238E27FC236}">
              <a16:creationId xmlns:a16="http://schemas.microsoft.com/office/drawing/2014/main" id="{6433F427-9750-4685-9159-137B7238CFE4}"/>
            </a:ext>
          </a:extLst>
        </xdr:cNvPr>
        <xdr:cNvSpPr/>
      </xdr:nvSpPr>
      <xdr:spPr>
        <a:xfrm>
          <a:off x="22110700" y="688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24130</xdr:rowOff>
    </xdr:from>
    <xdr:to>
      <xdr:col>112</xdr:col>
      <xdr:colOff>38100</xdr:colOff>
      <xdr:row>40</xdr:row>
      <xdr:rowOff>125730</xdr:rowOff>
    </xdr:to>
    <xdr:sp macro="" textlink="">
      <xdr:nvSpPr>
        <xdr:cNvPr id="482" name="フローチャート: 判断 481">
          <a:extLst>
            <a:ext uri="{FF2B5EF4-FFF2-40B4-BE49-F238E27FC236}">
              <a16:creationId xmlns:a16="http://schemas.microsoft.com/office/drawing/2014/main" id="{4F49B63B-978F-4FDD-B4DA-971E48687D3C}"/>
            </a:ext>
          </a:extLst>
        </xdr:cNvPr>
        <xdr:cNvSpPr/>
      </xdr:nvSpPr>
      <xdr:spPr>
        <a:xfrm>
          <a:off x="21272500" y="688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64770</xdr:rowOff>
    </xdr:from>
    <xdr:to>
      <xdr:col>107</xdr:col>
      <xdr:colOff>101600</xdr:colOff>
      <xdr:row>40</xdr:row>
      <xdr:rowOff>166370</xdr:rowOff>
    </xdr:to>
    <xdr:sp macro="" textlink="">
      <xdr:nvSpPr>
        <xdr:cNvPr id="483" name="フローチャート: 判断 482">
          <a:extLst>
            <a:ext uri="{FF2B5EF4-FFF2-40B4-BE49-F238E27FC236}">
              <a16:creationId xmlns:a16="http://schemas.microsoft.com/office/drawing/2014/main" id="{69C45AB5-E353-4F01-B9F7-34037212FA71}"/>
            </a:ext>
          </a:extLst>
        </xdr:cNvPr>
        <xdr:cNvSpPr/>
      </xdr:nvSpPr>
      <xdr:spPr>
        <a:xfrm>
          <a:off x="20383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90170</xdr:rowOff>
    </xdr:from>
    <xdr:to>
      <xdr:col>102</xdr:col>
      <xdr:colOff>165100</xdr:colOff>
      <xdr:row>41</xdr:row>
      <xdr:rowOff>20320</xdr:rowOff>
    </xdr:to>
    <xdr:sp macro="" textlink="">
      <xdr:nvSpPr>
        <xdr:cNvPr id="484" name="フローチャート: 判断 483">
          <a:extLst>
            <a:ext uri="{FF2B5EF4-FFF2-40B4-BE49-F238E27FC236}">
              <a16:creationId xmlns:a16="http://schemas.microsoft.com/office/drawing/2014/main" id="{FAD7A6E3-4BF6-496C-8250-C7F176D87469}"/>
            </a:ext>
          </a:extLst>
        </xdr:cNvPr>
        <xdr:cNvSpPr/>
      </xdr:nvSpPr>
      <xdr:spPr>
        <a:xfrm>
          <a:off x="19494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92710</xdr:rowOff>
    </xdr:from>
    <xdr:to>
      <xdr:col>98</xdr:col>
      <xdr:colOff>38100</xdr:colOff>
      <xdr:row>41</xdr:row>
      <xdr:rowOff>22860</xdr:rowOff>
    </xdr:to>
    <xdr:sp macro="" textlink="">
      <xdr:nvSpPr>
        <xdr:cNvPr id="485" name="フローチャート: 判断 484">
          <a:extLst>
            <a:ext uri="{FF2B5EF4-FFF2-40B4-BE49-F238E27FC236}">
              <a16:creationId xmlns:a16="http://schemas.microsoft.com/office/drawing/2014/main" id="{5B206A63-EA07-40FA-97D6-E6EF233197D8}"/>
            </a:ext>
          </a:extLst>
        </xdr:cNvPr>
        <xdr:cNvSpPr/>
      </xdr:nvSpPr>
      <xdr:spPr>
        <a:xfrm>
          <a:off x="18605500" y="695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9FBD45C2-9643-482E-A279-F2DDBDA9536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8F744527-5693-4474-8E16-ED27D36CB52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DD83AF62-3E52-49AE-90EA-640F5A63CE7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23C693D9-C706-448A-A753-DFE28F0F0B5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6EB37A29-0038-421F-B5A7-BBF2B060831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38100</xdr:rowOff>
    </xdr:from>
    <xdr:to>
      <xdr:col>116</xdr:col>
      <xdr:colOff>114300</xdr:colOff>
      <xdr:row>40</xdr:row>
      <xdr:rowOff>139700</xdr:rowOff>
    </xdr:to>
    <xdr:sp macro="" textlink="">
      <xdr:nvSpPr>
        <xdr:cNvPr id="491" name="楕円 490">
          <a:extLst>
            <a:ext uri="{FF2B5EF4-FFF2-40B4-BE49-F238E27FC236}">
              <a16:creationId xmlns:a16="http://schemas.microsoft.com/office/drawing/2014/main" id="{52E143DE-4983-4A9A-9B29-18393BC51EC6}"/>
            </a:ext>
          </a:extLst>
        </xdr:cNvPr>
        <xdr:cNvSpPr/>
      </xdr:nvSpPr>
      <xdr:spPr>
        <a:xfrm>
          <a:off x="221107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16527</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62224C45-4633-4DBF-9B87-A06D16297DD7}"/>
            </a:ext>
          </a:extLst>
        </xdr:cNvPr>
        <xdr:cNvSpPr txBox="1"/>
      </xdr:nvSpPr>
      <xdr:spPr>
        <a:xfrm>
          <a:off x="22199600"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40640</xdr:rowOff>
    </xdr:from>
    <xdr:to>
      <xdr:col>112</xdr:col>
      <xdr:colOff>38100</xdr:colOff>
      <xdr:row>40</xdr:row>
      <xdr:rowOff>142240</xdr:rowOff>
    </xdr:to>
    <xdr:sp macro="" textlink="">
      <xdr:nvSpPr>
        <xdr:cNvPr id="493" name="楕円 492">
          <a:extLst>
            <a:ext uri="{FF2B5EF4-FFF2-40B4-BE49-F238E27FC236}">
              <a16:creationId xmlns:a16="http://schemas.microsoft.com/office/drawing/2014/main" id="{E94BE99C-F14F-4AC0-8C4B-FB9704EBCBB9}"/>
            </a:ext>
          </a:extLst>
        </xdr:cNvPr>
        <xdr:cNvSpPr/>
      </xdr:nvSpPr>
      <xdr:spPr>
        <a:xfrm>
          <a:off x="21272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88900</xdr:rowOff>
    </xdr:from>
    <xdr:to>
      <xdr:col>116</xdr:col>
      <xdr:colOff>63500</xdr:colOff>
      <xdr:row>40</xdr:row>
      <xdr:rowOff>91440</xdr:rowOff>
    </xdr:to>
    <xdr:cxnSp macro="">
      <xdr:nvCxnSpPr>
        <xdr:cNvPr id="494" name="直線コネクタ 493">
          <a:extLst>
            <a:ext uri="{FF2B5EF4-FFF2-40B4-BE49-F238E27FC236}">
              <a16:creationId xmlns:a16="http://schemas.microsoft.com/office/drawing/2014/main" id="{8C4DD298-2C79-47A0-8737-CE9881E80E9F}"/>
            </a:ext>
          </a:extLst>
        </xdr:cNvPr>
        <xdr:cNvCxnSpPr/>
      </xdr:nvCxnSpPr>
      <xdr:spPr>
        <a:xfrm flipV="1">
          <a:off x="21323300" y="694690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44450</xdr:rowOff>
    </xdr:from>
    <xdr:to>
      <xdr:col>107</xdr:col>
      <xdr:colOff>101600</xdr:colOff>
      <xdr:row>40</xdr:row>
      <xdr:rowOff>146050</xdr:rowOff>
    </xdr:to>
    <xdr:sp macro="" textlink="">
      <xdr:nvSpPr>
        <xdr:cNvPr id="495" name="楕円 494">
          <a:extLst>
            <a:ext uri="{FF2B5EF4-FFF2-40B4-BE49-F238E27FC236}">
              <a16:creationId xmlns:a16="http://schemas.microsoft.com/office/drawing/2014/main" id="{99DCB985-9A69-4F7D-B0F0-CFDD732C8E49}"/>
            </a:ext>
          </a:extLst>
        </xdr:cNvPr>
        <xdr:cNvSpPr/>
      </xdr:nvSpPr>
      <xdr:spPr>
        <a:xfrm>
          <a:off x="203835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91440</xdr:rowOff>
    </xdr:from>
    <xdr:to>
      <xdr:col>111</xdr:col>
      <xdr:colOff>177800</xdr:colOff>
      <xdr:row>40</xdr:row>
      <xdr:rowOff>95250</xdr:rowOff>
    </xdr:to>
    <xdr:cxnSp macro="">
      <xdr:nvCxnSpPr>
        <xdr:cNvPr id="496" name="直線コネクタ 495">
          <a:extLst>
            <a:ext uri="{FF2B5EF4-FFF2-40B4-BE49-F238E27FC236}">
              <a16:creationId xmlns:a16="http://schemas.microsoft.com/office/drawing/2014/main" id="{B63B3F27-0D92-4CB8-ADF3-4CE917396FEC}"/>
            </a:ext>
          </a:extLst>
        </xdr:cNvPr>
        <xdr:cNvCxnSpPr/>
      </xdr:nvCxnSpPr>
      <xdr:spPr>
        <a:xfrm flipV="1">
          <a:off x="20434300" y="69494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48260</xdr:rowOff>
    </xdr:from>
    <xdr:to>
      <xdr:col>102</xdr:col>
      <xdr:colOff>165100</xdr:colOff>
      <xdr:row>40</xdr:row>
      <xdr:rowOff>149860</xdr:rowOff>
    </xdr:to>
    <xdr:sp macro="" textlink="">
      <xdr:nvSpPr>
        <xdr:cNvPr id="497" name="楕円 496">
          <a:extLst>
            <a:ext uri="{FF2B5EF4-FFF2-40B4-BE49-F238E27FC236}">
              <a16:creationId xmlns:a16="http://schemas.microsoft.com/office/drawing/2014/main" id="{C6E8968A-E682-4FBD-B590-50BB059FCB50}"/>
            </a:ext>
          </a:extLst>
        </xdr:cNvPr>
        <xdr:cNvSpPr/>
      </xdr:nvSpPr>
      <xdr:spPr>
        <a:xfrm>
          <a:off x="19494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95250</xdr:rowOff>
    </xdr:from>
    <xdr:to>
      <xdr:col>107</xdr:col>
      <xdr:colOff>50800</xdr:colOff>
      <xdr:row>40</xdr:row>
      <xdr:rowOff>99060</xdr:rowOff>
    </xdr:to>
    <xdr:cxnSp macro="">
      <xdr:nvCxnSpPr>
        <xdr:cNvPr id="498" name="直線コネクタ 497">
          <a:extLst>
            <a:ext uri="{FF2B5EF4-FFF2-40B4-BE49-F238E27FC236}">
              <a16:creationId xmlns:a16="http://schemas.microsoft.com/office/drawing/2014/main" id="{80209C42-BBF3-4A57-B5E3-8E0CE0F0C8C6}"/>
            </a:ext>
          </a:extLst>
        </xdr:cNvPr>
        <xdr:cNvCxnSpPr/>
      </xdr:nvCxnSpPr>
      <xdr:spPr>
        <a:xfrm flipV="1">
          <a:off x="19545300" y="69532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53340</xdr:rowOff>
    </xdr:from>
    <xdr:to>
      <xdr:col>98</xdr:col>
      <xdr:colOff>38100</xdr:colOff>
      <xdr:row>40</xdr:row>
      <xdr:rowOff>154940</xdr:rowOff>
    </xdr:to>
    <xdr:sp macro="" textlink="">
      <xdr:nvSpPr>
        <xdr:cNvPr id="499" name="楕円 498">
          <a:extLst>
            <a:ext uri="{FF2B5EF4-FFF2-40B4-BE49-F238E27FC236}">
              <a16:creationId xmlns:a16="http://schemas.microsoft.com/office/drawing/2014/main" id="{E3F4620A-B403-4554-B5F5-8AAB6E8D93C3}"/>
            </a:ext>
          </a:extLst>
        </xdr:cNvPr>
        <xdr:cNvSpPr/>
      </xdr:nvSpPr>
      <xdr:spPr>
        <a:xfrm>
          <a:off x="186055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99060</xdr:rowOff>
    </xdr:from>
    <xdr:to>
      <xdr:col>102</xdr:col>
      <xdr:colOff>114300</xdr:colOff>
      <xdr:row>40</xdr:row>
      <xdr:rowOff>104140</xdr:rowOff>
    </xdr:to>
    <xdr:cxnSp macro="">
      <xdr:nvCxnSpPr>
        <xdr:cNvPr id="500" name="直線コネクタ 499">
          <a:extLst>
            <a:ext uri="{FF2B5EF4-FFF2-40B4-BE49-F238E27FC236}">
              <a16:creationId xmlns:a16="http://schemas.microsoft.com/office/drawing/2014/main" id="{7EF72D87-0475-4113-B0FF-1D7D5A360D71}"/>
            </a:ext>
          </a:extLst>
        </xdr:cNvPr>
        <xdr:cNvCxnSpPr/>
      </xdr:nvCxnSpPr>
      <xdr:spPr>
        <a:xfrm flipV="1">
          <a:off x="18656300" y="695706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142257</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DD521E1F-615C-4344-A917-83B61AB037E0}"/>
            </a:ext>
          </a:extLst>
        </xdr:cNvPr>
        <xdr:cNvSpPr txBox="1"/>
      </xdr:nvSpPr>
      <xdr:spPr>
        <a:xfrm>
          <a:off x="21075727" y="665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157497</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831E315F-3A33-4CF4-B3FB-12D405D87879}"/>
            </a:ext>
          </a:extLst>
        </xdr:cNvPr>
        <xdr:cNvSpPr txBox="1"/>
      </xdr:nvSpPr>
      <xdr:spPr>
        <a:xfrm>
          <a:off x="20199427" y="701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11447</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8D162DAC-977A-4A34-A804-377FB5E63973}"/>
            </a:ext>
          </a:extLst>
        </xdr:cNvPr>
        <xdr:cNvSpPr txBox="1"/>
      </xdr:nvSpPr>
      <xdr:spPr>
        <a:xfrm>
          <a:off x="19310427"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13987</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AD888EE3-E304-47A6-A06B-8CAEE8FD7041}"/>
            </a:ext>
          </a:extLst>
        </xdr:cNvPr>
        <xdr:cNvSpPr txBox="1"/>
      </xdr:nvSpPr>
      <xdr:spPr>
        <a:xfrm>
          <a:off x="18421427" y="704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133367</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8D27D685-0A40-4721-A588-6BDE67301628}"/>
            </a:ext>
          </a:extLst>
        </xdr:cNvPr>
        <xdr:cNvSpPr txBox="1"/>
      </xdr:nvSpPr>
      <xdr:spPr>
        <a:xfrm>
          <a:off x="2107572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162577</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1A0349DC-3520-476E-9861-27E6C4BBD3EA}"/>
            </a:ext>
          </a:extLst>
        </xdr:cNvPr>
        <xdr:cNvSpPr txBox="1"/>
      </xdr:nvSpPr>
      <xdr:spPr>
        <a:xfrm>
          <a:off x="20199427" y="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166387</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49D34813-F07C-4281-9135-3BDE9C63A864}"/>
            </a:ext>
          </a:extLst>
        </xdr:cNvPr>
        <xdr:cNvSpPr txBox="1"/>
      </xdr:nvSpPr>
      <xdr:spPr>
        <a:xfrm>
          <a:off x="19310427"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17</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420C85EE-1CA3-47F5-818F-A539BC46C4A2}"/>
            </a:ext>
          </a:extLst>
        </xdr:cNvPr>
        <xdr:cNvSpPr txBox="1"/>
      </xdr:nvSpPr>
      <xdr:spPr>
        <a:xfrm>
          <a:off x="18421427" y="668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A29CFF23-8469-4726-9A77-4E12F1182B7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402B23D2-BF8B-4633-A58D-2D8D26AB39D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98B7B0A8-F03E-493E-BF26-77CAB3F2408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DD4FDF1D-3040-400F-A83B-76CCC96E3FE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D27B7641-D86D-47E0-B850-ADAD9EC013E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569BEE03-536B-4544-A6CA-33E290947A4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7BF1EB0E-038F-4E3F-B053-C616661A17E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6CCA46C4-0BC0-4632-9656-E9435DE68F3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98D74EB3-E1AF-4479-B557-20F4825BB91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79D02AD4-0F16-40DC-AC89-4A57140CB6C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982D223B-64BD-4F22-8844-1A9A6993B09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0" name="直線コネクタ 519">
          <a:extLst>
            <a:ext uri="{FF2B5EF4-FFF2-40B4-BE49-F238E27FC236}">
              <a16:creationId xmlns:a16="http://schemas.microsoft.com/office/drawing/2014/main" id="{D20DDF86-E511-490B-8BFC-69B9C8C9D9BC}"/>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1" name="テキスト ボックス 520">
          <a:extLst>
            <a:ext uri="{FF2B5EF4-FFF2-40B4-BE49-F238E27FC236}">
              <a16:creationId xmlns:a16="http://schemas.microsoft.com/office/drawing/2014/main" id="{152377AA-7AD8-4E6E-A6CC-098E97EC80B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2" name="直線コネクタ 521">
          <a:extLst>
            <a:ext uri="{FF2B5EF4-FFF2-40B4-BE49-F238E27FC236}">
              <a16:creationId xmlns:a16="http://schemas.microsoft.com/office/drawing/2014/main" id="{BB912319-6AA5-46E0-AD5C-B2798EACABE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3" name="テキスト ボックス 522">
          <a:extLst>
            <a:ext uri="{FF2B5EF4-FFF2-40B4-BE49-F238E27FC236}">
              <a16:creationId xmlns:a16="http://schemas.microsoft.com/office/drawing/2014/main" id="{96C2AAA4-4B12-490C-BB0C-3E37226445A4}"/>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4" name="直線コネクタ 523">
          <a:extLst>
            <a:ext uri="{FF2B5EF4-FFF2-40B4-BE49-F238E27FC236}">
              <a16:creationId xmlns:a16="http://schemas.microsoft.com/office/drawing/2014/main" id="{0C9206A3-0844-4E50-B823-2D22DB079AA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5" name="テキスト ボックス 524">
          <a:extLst>
            <a:ext uri="{FF2B5EF4-FFF2-40B4-BE49-F238E27FC236}">
              <a16:creationId xmlns:a16="http://schemas.microsoft.com/office/drawing/2014/main" id="{B046955D-7EB1-4846-906F-43246261E14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6" name="直線コネクタ 525">
          <a:extLst>
            <a:ext uri="{FF2B5EF4-FFF2-40B4-BE49-F238E27FC236}">
              <a16:creationId xmlns:a16="http://schemas.microsoft.com/office/drawing/2014/main" id="{0F4347B4-17E6-490C-AF29-08DC8DC6DD54}"/>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7" name="テキスト ボックス 526">
          <a:extLst>
            <a:ext uri="{FF2B5EF4-FFF2-40B4-BE49-F238E27FC236}">
              <a16:creationId xmlns:a16="http://schemas.microsoft.com/office/drawing/2014/main" id="{C0D34418-1C60-4C82-B37A-B0877122604A}"/>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8" name="直線コネクタ 527">
          <a:extLst>
            <a:ext uri="{FF2B5EF4-FFF2-40B4-BE49-F238E27FC236}">
              <a16:creationId xmlns:a16="http://schemas.microsoft.com/office/drawing/2014/main" id="{E686AC04-7380-4039-B778-5019AD43300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9" name="テキスト ボックス 528">
          <a:extLst>
            <a:ext uri="{FF2B5EF4-FFF2-40B4-BE49-F238E27FC236}">
              <a16:creationId xmlns:a16="http://schemas.microsoft.com/office/drawing/2014/main" id="{331AB33E-CDC7-4379-B887-301C8F79458E}"/>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A25795F6-25F0-4FFB-92BC-3833B18BE3E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1" name="テキスト ボックス 530">
          <a:extLst>
            <a:ext uri="{FF2B5EF4-FFF2-40B4-BE49-F238E27FC236}">
              <a16:creationId xmlns:a16="http://schemas.microsoft.com/office/drawing/2014/main" id="{8AE6280E-F0DD-40F3-8C26-84BE1B5ECB2B}"/>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D2685582-5DF1-4902-94EA-1B4FE996CE7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85725</xdr:rowOff>
    </xdr:from>
    <xdr:to>
      <xdr:col>85</xdr:col>
      <xdr:colOff>126364</xdr:colOff>
      <xdr:row>63</xdr:row>
      <xdr:rowOff>91440</xdr:rowOff>
    </xdr:to>
    <xdr:cxnSp macro="">
      <xdr:nvCxnSpPr>
        <xdr:cNvPr id="533" name="直線コネクタ 532">
          <a:extLst>
            <a:ext uri="{FF2B5EF4-FFF2-40B4-BE49-F238E27FC236}">
              <a16:creationId xmlns:a16="http://schemas.microsoft.com/office/drawing/2014/main" id="{AA80A2F2-1612-4B8F-B6F7-C148B61B66D4}"/>
            </a:ext>
          </a:extLst>
        </xdr:cNvPr>
        <xdr:cNvCxnSpPr/>
      </xdr:nvCxnSpPr>
      <xdr:spPr>
        <a:xfrm flipV="1">
          <a:off x="16318864" y="9686925"/>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95267</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89C48ADE-5120-4EF8-8200-991C2CEA8EEA}"/>
            </a:ext>
          </a:extLst>
        </xdr:cNvPr>
        <xdr:cNvSpPr txBox="1"/>
      </xdr:nvSpPr>
      <xdr:spPr>
        <a:xfrm>
          <a:off x="16357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91440</xdr:rowOff>
    </xdr:from>
    <xdr:to>
      <xdr:col>86</xdr:col>
      <xdr:colOff>25400</xdr:colOff>
      <xdr:row>63</xdr:row>
      <xdr:rowOff>91440</xdr:rowOff>
    </xdr:to>
    <xdr:cxnSp macro="">
      <xdr:nvCxnSpPr>
        <xdr:cNvPr id="535" name="直線コネクタ 534">
          <a:extLst>
            <a:ext uri="{FF2B5EF4-FFF2-40B4-BE49-F238E27FC236}">
              <a16:creationId xmlns:a16="http://schemas.microsoft.com/office/drawing/2014/main" id="{D934743D-4E12-4538-8020-5616B672A34D}"/>
            </a:ext>
          </a:extLst>
        </xdr:cNvPr>
        <xdr:cNvCxnSpPr/>
      </xdr:nvCxnSpPr>
      <xdr:spPr>
        <a:xfrm>
          <a:off x="16230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32402</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D04D1DCB-734D-46D7-AB77-F3B365A08917}"/>
            </a:ext>
          </a:extLst>
        </xdr:cNvPr>
        <xdr:cNvSpPr txBox="1"/>
      </xdr:nvSpPr>
      <xdr:spPr>
        <a:xfrm>
          <a:off x="16357600" y="946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85725</xdr:rowOff>
    </xdr:from>
    <xdr:to>
      <xdr:col>86</xdr:col>
      <xdr:colOff>25400</xdr:colOff>
      <xdr:row>56</xdr:row>
      <xdr:rowOff>85725</xdr:rowOff>
    </xdr:to>
    <xdr:cxnSp macro="">
      <xdr:nvCxnSpPr>
        <xdr:cNvPr id="537" name="直線コネクタ 536">
          <a:extLst>
            <a:ext uri="{FF2B5EF4-FFF2-40B4-BE49-F238E27FC236}">
              <a16:creationId xmlns:a16="http://schemas.microsoft.com/office/drawing/2014/main" id="{AA9DA81D-529A-48DA-AC0D-E789A13ED325}"/>
            </a:ext>
          </a:extLst>
        </xdr:cNvPr>
        <xdr:cNvCxnSpPr/>
      </xdr:nvCxnSpPr>
      <xdr:spPr>
        <a:xfrm>
          <a:off x="16230600" y="968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11447</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82C0CA36-2A7B-4A52-A949-8CF5B8A141DE}"/>
            </a:ext>
          </a:extLst>
        </xdr:cNvPr>
        <xdr:cNvSpPr txBox="1"/>
      </xdr:nvSpPr>
      <xdr:spPr>
        <a:xfrm>
          <a:off x="16357600" y="1029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539" name="フローチャート: 判断 538">
          <a:extLst>
            <a:ext uri="{FF2B5EF4-FFF2-40B4-BE49-F238E27FC236}">
              <a16:creationId xmlns:a16="http://schemas.microsoft.com/office/drawing/2014/main" id="{A208D1BE-1ABA-4FA5-9EE4-B7B869B38749}"/>
            </a:ext>
          </a:extLst>
        </xdr:cNvPr>
        <xdr:cNvSpPr/>
      </xdr:nvSpPr>
      <xdr:spPr>
        <a:xfrm>
          <a:off x="162687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15875</xdr:rowOff>
    </xdr:from>
    <xdr:to>
      <xdr:col>81</xdr:col>
      <xdr:colOff>101600</xdr:colOff>
      <xdr:row>60</xdr:row>
      <xdr:rowOff>117475</xdr:rowOff>
    </xdr:to>
    <xdr:sp macro="" textlink="">
      <xdr:nvSpPr>
        <xdr:cNvPr id="540" name="フローチャート: 判断 539">
          <a:extLst>
            <a:ext uri="{FF2B5EF4-FFF2-40B4-BE49-F238E27FC236}">
              <a16:creationId xmlns:a16="http://schemas.microsoft.com/office/drawing/2014/main" id="{C765CF37-047C-49F3-A44E-BCAEB3201BB6}"/>
            </a:ext>
          </a:extLst>
        </xdr:cNvPr>
        <xdr:cNvSpPr/>
      </xdr:nvSpPr>
      <xdr:spPr>
        <a:xfrm>
          <a:off x="154305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42545</xdr:rowOff>
    </xdr:from>
    <xdr:to>
      <xdr:col>76</xdr:col>
      <xdr:colOff>165100</xdr:colOff>
      <xdr:row>60</xdr:row>
      <xdr:rowOff>144145</xdr:rowOff>
    </xdr:to>
    <xdr:sp macro="" textlink="">
      <xdr:nvSpPr>
        <xdr:cNvPr id="541" name="フローチャート: 判断 540">
          <a:extLst>
            <a:ext uri="{FF2B5EF4-FFF2-40B4-BE49-F238E27FC236}">
              <a16:creationId xmlns:a16="http://schemas.microsoft.com/office/drawing/2014/main" id="{6D58713E-E021-42F9-947C-74F962E6F769}"/>
            </a:ext>
          </a:extLst>
        </xdr:cNvPr>
        <xdr:cNvSpPr/>
      </xdr:nvSpPr>
      <xdr:spPr>
        <a:xfrm>
          <a:off x="14541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xdr:rowOff>
    </xdr:from>
    <xdr:to>
      <xdr:col>72</xdr:col>
      <xdr:colOff>38100</xdr:colOff>
      <xdr:row>60</xdr:row>
      <xdr:rowOff>113665</xdr:rowOff>
    </xdr:to>
    <xdr:sp macro="" textlink="">
      <xdr:nvSpPr>
        <xdr:cNvPr id="542" name="フローチャート: 判断 541">
          <a:extLst>
            <a:ext uri="{FF2B5EF4-FFF2-40B4-BE49-F238E27FC236}">
              <a16:creationId xmlns:a16="http://schemas.microsoft.com/office/drawing/2014/main" id="{FF39EE1A-DB61-4E36-83D1-36AA32544908}"/>
            </a:ext>
          </a:extLst>
        </xdr:cNvPr>
        <xdr:cNvSpPr/>
      </xdr:nvSpPr>
      <xdr:spPr>
        <a:xfrm>
          <a:off x="13652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10160</xdr:rowOff>
    </xdr:from>
    <xdr:to>
      <xdr:col>67</xdr:col>
      <xdr:colOff>101600</xdr:colOff>
      <xdr:row>60</xdr:row>
      <xdr:rowOff>111760</xdr:rowOff>
    </xdr:to>
    <xdr:sp macro="" textlink="">
      <xdr:nvSpPr>
        <xdr:cNvPr id="543" name="フローチャート: 判断 542">
          <a:extLst>
            <a:ext uri="{FF2B5EF4-FFF2-40B4-BE49-F238E27FC236}">
              <a16:creationId xmlns:a16="http://schemas.microsoft.com/office/drawing/2014/main" id="{8D279C80-BAAA-4353-9B84-9F695BAD32B0}"/>
            </a:ext>
          </a:extLst>
        </xdr:cNvPr>
        <xdr:cNvSpPr/>
      </xdr:nvSpPr>
      <xdr:spPr>
        <a:xfrm>
          <a:off x="12763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72558869-F321-4444-AA08-C5779711DF1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613C9D13-EEA2-4C2E-A0B5-4A20CE913AD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F142DA2B-5159-4464-B8C4-8C627BD0CFC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C2116177-73D9-4383-AB99-A8E8FD9C1FF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B218D087-90E2-49DF-B136-42C20D0418D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162560</xdr:rowOff>
    </xdr:from>
    <xdr:to>
      <xdr:col>85</xdr:col>
      <xdr:colOff>177800</xdr:colOff>
      <xdr:row>60</xdr:row>
      <xdr:rowOff>92710</xdr:rowOff>
    </xdr:to>
    <xdr:sp macro="" textlink="">
      <xdr:nvSpPr>
        <xdr:cNvPr id="549" name="楕円 548">
          <a:extLst>
            <a:ext uri="{FF2B5EF4-FFF2-40B4-BE49-F238E27FC236}">
              <a16:creationId xmlns:a16="http://schemas.microsoft.com/office/drawing/2014/main" id="{42873FD8-DD93-4BA5-AB32-EE314D33CDC1}"/>
            </a:ext>
          </a:extLst>
        </xdr:cNvPr>
        <xdr:cNvSpPr/>
      </xdr:nvSpPr>
      <xdr:spPr>
        <a:xfrm>
          <a:off x="162687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13987</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091EC6D4-5AF6-4755-9E21-A51A6619D09D}"/>
            </a:ext>
          </a:extLst>
        </xdr:cNvPr>
        <xdr:cNvSpPr txBox="1"/>
      </xdr:nvSpPr>
      <xdr:spPr>
        <a:xfrm>
          <a:off x="16357600"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114935</xdr:rowOff>
    </xdr:from>
    <xdr:to>
      <xdr:col>81</xdr:col>
      <xdr:colOff>101600</xdr:colOff>
      <xdr:row>60</xdr:row>
      <xdr:rowOff>45085</xdr:rowOff>
    </xdr:to>
    <xdr:sp macro="" textlink="">
      <xdr:nvSpPr>
        <xdr:cNvPr id="551" name="楕円 550">
          <a:extLst>
            <a:ext uri="{FF2B5EF4-FFF2-40B4-BE49-F238E27FC236}">
              <a16:creationId xmlns:a16="http://schemas.microsoft.com/office/drawing/2014/main" id="{1D1397FE-B502-40B4-AD22-BBC4D6048F51}"/>
            </a:ext>
          </a:extLst>
        </xdr:cNvPr>
        <xdr:cNvSpPr/>
      </xdr:nvSpPr>
      <xdr:spPr>
        <a:xfrm>
          <a:off x="154305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165735</xdr:rowOff>
    </xdr:from>
    <xdr:to>
      <xdr:col>85</xdr:col>
      <xdr:colOff>127000</xdr:colOff>
      <xdr:row>60</xdr:row>
      <xdr:rowOff>41910</xdr:rowOff>
    </xdr:to>
    <xdr:cxnSp macro="">
      <xdr:nvCxnSpPr>
        <xdr:cNvPr id="552" name="直線コネクタ 551">
          <a:extLst>
            <a:ext uri="{FF2B5EF4-FFF2-40B4-BE49-F238E27FC236}">
              <a16:creationId xmlns:a16="http://schemas.microsoft.com/office/drawing/2014/main" id="{CEC807DF-B901-4E01-9BD4-C1E9963E4EF5}"/>
            </a:ext>
          </a:extLst>
        </xdr:cNvPr>
        <xdr:cNvCxnSpPr/>
      </xdr:nvCxnSpPr>
      <xdr:spPr>
        <a:xfrm>
          <a:off x="15481300" y="1028128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82550</xdr:rowOff>
    </xdr:from>
    <xdr:to>
      <xdr:col>76</xdr:col>
      <xdr:colOff>165100</xdr:colOff>
      <xdr:row>60</xdr:row>
      <xdr:rowOff>12700</xdr:rowOff>
    </xdr:to>
    <xdr:sp macro="" textlink="">
      <xdr:nvSpPr>
        <xdr:cNvPr id="553" name="楕円 552">
          <a:extLst>
            <a:ext uri="{FF2B5EF4-FFF2-40B4-BE49-F238E27FC236}">
              <a16:creationId xmlns:a16="http://schemas.microsoft.com/office/drawing/2014/main" id="{B596D9AB-E94B-4A27-A96B-A82C0EF7664A}"/>
            </a:ext>
          </a:extLst>
        </xdr:cNvPr>
        <xdr:cNvSpPr/>
      </xdr:nvSpPr>
      <xdr:spPr>
        <a:xfrm>
          <a:off x="14541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133350</xdr:rowOff>
    </xdr:from>
    <xdr:to>
      <xdr:col>81</xdr:col>
      <xdr:colOff>50800</xdr:colOff>
      <xdr:row>59</xdr:row>
      <xdr:rowOff>165735</xdr:rowOff>
    </xdr:to>
    <xdr:cxnSp macro="">
      <xdr:nvCxnSpPr>
        <xdr:cNvPr id="554" name="直線コネクタ 553">
          <a:extLst>
            <a:ext uri="{FF2B5EF4-FFF2-40B4-BE49-F238E27FC236}">
              <a16:creationId xmlns:a16="http://schemas.microsoft.com/office/drawing/2014/main" id="{F2FA6CCC-A005-464E-BEA9-109D7F0045CA}"/>
            </a:ext>
          </a:extLst>
        </xdr:cNvPr>
        <xdr:cNvCxnSpPr/>
      </xdr:nvCxnSpPr>
      <xdr:spPr>
        <a:xfrm>
          <a:off x="14592300" y="102489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34925</xdr:rowOff>
    </xdr:from>
    <xdr:to>
      <xdr:col>72</xdr:col>
      <xdr:colOff>38100</xdr:colOff>
      <xdr:row>59</xdr:row>
      <xdr:rowOff>136525</xdr:rowOff>
    </xdr:to>
    <xdr:sp macro="" textlink="">
      <xdr:nvSpPr>
        <xdr:cNvPr id="555" name="楕円 554">
          <a:extLst>
            <a:ext uri="{FF2B5EF4-FFF2-40B4-BE49-F238E27FC236}">
              <a16:creationId xmlns:a16="http://schemas.microsoft.com/office/drawing/2014/main" id="{D4EE70C1-EE7E-4DBD-8540-504959F01EE7}"/>
            </a:ext>
          </a:extLst>
        </xdr:cNvPr>
        <xdr:cNvSpPr/>
      </xdr:nvSpPr>
      <xdr:spPr>
        <a:xfrm>
          <a:off x="13652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85725</xdr:rowOff>
    </xdr:from>
    <xdr:to>
      <xdr:col>76</xdr:col>
      <xdr:colOff>114300</xdr:colOff>
      <xdr:row>59</xdr:row>
      <xdr:rowOff>133350</xdr:rowOff>
    </xdr:to>
    <xdr:cxnSp macro="">
      <xdr:nvCxnSpPr>
        <xdr:cNvPr id="556" name="直線コネクタ 555">
          <a:extLst>
            <a:ext uri="{FF2B5EF4-FFF2-40B4-BE49-F238E27FC236}">
              <a16:creationId xmlns:a16="http://schemas.microsoft.com/office/drawing/2014/main" id="{247A594E-9673-4672-B111-650583EE64D3}"/>
            </a:ext>
          </a:extLst>
        </xdr:cNvPr>
        <xdr:cNvCxnSpPr/>
      </xdr:nvCxnSpPr>
      <xdr:spPr>
        <a:xfrm>
          <a:off x="13703300" y="102012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52070</xdr:rowOff>
    </xdr:from>
    <xdr:to>
      <xdr:col>67</xdr:col>
      <xdr:colOff>101600</xdr:colOff>
      <xdr:row>59</xdr:row>
      <xdr:rowOff>153670</xdr:rowOff>
    </xdr:to>
    <xdr:sp macro="" textlink="">
      <xdr:nvSpPr>
        <xdr:cNvPr id="557" name="楕円 556">
          <a:extLst>
            <a:ext uri="{FF2B5EF4-FFF2-40B4-BE49-F238E27FC236}">
              <a16:creationId xmlns:a16="http://schemas.microsoft.com/office/drawing/2014/main" id="{24E3C385-CFA4-49FC-B956-7961A65E5FE7}"/>
            </a:ext>
          </a:extLst>
        </xdr:cNvPr>
        <xdr:cNvSpPr/>
      </xdr:nvSpPr>
      <xdr:spPr>
        <a:xfrm>
          <a:off x="12763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85725</xdr:rowOff>
    </xdr:from>
    <xdr:to>
      <xdr:col>71</xdr:col>
      <xdr:colOff>177800</xdr:colOff>
      <xdr:row>59</xdr:row>
      <xdr:rowOff>102870</xdr:rowOff>
    </xdr:to>
    <xdr:cxnSp macro="">
      <xdr:nvCxnSpPr>
        <xdr:cNvPr id="558" name="直線コネクタ 557">
          <a:extLst>
            <a:ext uri="{FF2B5EF4-FFF2-40B4-BE49-F238E27FC236}">
              <a16:creationId xmlns:a16="http://schemas.microsoft.com/office/drawing/2014/main" id="{C241732F-B784-4317-AE7B-BB2E7C766BE3}"/>
            </a:ext>
          </a:extLst>
        </xdr:cNvPr>
        <xdr:cNvCxnSpPr/>
      </xdr:nvCxnSpPr>
      <xdr:spPr>
        <a:xfrm flipV="1">
          <a:off x="12814300" y="102012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108602</xdr:rowOff>
    </xdr:from>
    <xdr:ext cx="405111" cy="259045"/>
    <xdr:sp macro="" textlink="">
      <xdr:nvSpPr>
        <xdr:cNvPr id="559" name="n_1aveValue【学校施設】&#10;有形固定資産減価償却率">
          <a:extLst>
            <a:ext uri="{FF2B5EF4-FFF2-40B4-BE49-F238E27FC236}">
              <a16:creationId xmlns:a16="http://schemas.microsoft.com/office/drawing/2014/main" id="{1D358DF6-FA11-4598-93ED-01C0FCAA1B75}"/>
            </a:ext>
          </a:extLst>
        </xdr:cNvPr>
        <xdr:cNvSpPr txBox="1"/>
      </xdr:nvSpPr>
      <xdr:spPr>
        <a:xfrm>
          <a:off x="152660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135272</xdr:rowOff>
    </xdr:from>
    <xdr:ext cx="405111" cy="259045"/>
    <xdr:sp macro="" textlink="">
      <xdr:nvSpPr>
        <xdr:cNvPr id="560" name="n_2aveValue【学校施設】&#10;有形固定資産減価償却率">
          <a:extLst>
            <a:ext uri="{FF2B5EF4-FFF2-40B4-BE49-F238E27FC236}">
              <a16:creationId xmlns:a16="http://schemas.microsoft.com/office/drawing/2014/main" id="{324DE059-AB85-4114-B0CC-B0A1836A96E7}"/>
            </a:ext>
          </a:extLst>
        </xdr:cNvPr>
        <xdr:cNvSpPr txBox="1"/>
      </xdr:nvSpPr>
      <xdr:spPr>
        <a:xfrm>
          <a:off x="143897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104792</xdr:rowOff>
    </xdr:from>
    <xdr:ext cx="405111" cy="259045"/>
    <xdr:sp macro="" textlink="">
      <xdr:nvSpPr>
        <xdr:cNvPr id="561" name="n_3aveValue【学校施設】&#10;有形固定資産減価償却率">
          <a:extLst>
            <a:ext uri="{FF2B5EF4-FFF2-40B4-BE49-F238E27FC236}">
              <a16:creationId xmlns:a16="http://schemas.microsoft.com/office/drawing/2014/main" id="{FDA1FD9B-4FA0-4035-8F1B-D44887AE2B19}"/>
            </a:ext>
          </a:extLst>
        </xdr:cNvPr>
        <xdr:cNvSpPr txBox="1"/>
      </xdr:nvSpPr>
      <xdr:spPr>
        <a:xfrm>
          <a:off x="13500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102887</xdr:rowOff>
    </xdr:from>
    <xdr:ext cx="405111" cy="259045"/>
    <xdr:sp macro="" textlink="">
      <xdr:nvSpPr>
        <xdr:cNvPr id="562" name="n_4aveValue【学校施設】&#10;有形固定資産減価償却率">
          <a:extLst>
            <a:ext uri="{FF2B5EF4-FFF2-40B4-BE49-F238E27FC236}">
              <a16:creationId xmlns:a16="http://schemas.microsoft.com/office/drawing/2014/main" id="{0DE9870A-31B7-45A8-B2BC-B6FF156383F0}"/>
            </a:ext>
          </a:extLst>
        </xdr:cNvPr>
        <xdr:cNvSpPr txBox="1"/>
      </xdr:nvSpPr>
      <xdr:spPr>
        <a:xfrm>
          <a:off x="12611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61612</xdr:rowOff>
    </xdr:from>
    <xdr:ext cx="405111" cy="259045"/>
    <xdr:sp macro="" textlink="">
      <xdr:nvSpPr>
        <xdr:cNvPr id="563" name="n_1mainValue【学校施設】&#10;有形固定資産減価償却率">
          <a:extLst>
            <a:ext uri="{FF2B5EF4-FFF2-40B4-BE49-F238E27FC236}">
              <a16:creationId xmlns:a16="http://schemas.microsoft.com/office/drawing/2014/main" id="{72CE9825-B0EF-421D-A371-E272CEB88579}"/>
            </a:ext>
          </a:extLst>
        </xdr:cNvPr>
        <xdr:cNvSpPr txBox="1"/>
      </xdr:nvSpPr>
      <xdr:spPr>
        <a:xfrm>
          <a:off x="152660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29227</xdr:rowOff>
    </xdr:from>
    <xdr:ext cx="405111" cy="259045"/>
    <xdr:sp macro="" textlink="">
      <xdr:nvSpPr>
        <xdr:cNvPr id="564" name="n_2mainValue【学校施設】&#10;有形固定資産減価償却率">
          <a:extLst>
            <a:ext uri="{FF2B5EF4-FFF2-40B4-BE49-F238E27FC236}">
              <a16:creationId xmlns:a16="http://schemas.microsoft.com/office/drawing/2014/main" id="{2DACE771-5EA4-4717-94CE-19539E6CB04C}"/>
            </a:ext>
          </a:extLst>
        </xdr:cNvPr>
        <xdr:cNvSpPr txBox="1"/>
      </xdr:nvSpPr>
      <xdr:spPr>
        <a:xfrm>
          <a:off x="14389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153052</xdr:rowOff>
    </xdr:from>
    <xdr:ext cx="405111" cy="259045"/>
    <xdr:sp macro="" textlink="">
      <xdr:nvSpPr>
        <xdr:cNvPr id="565" name="n_3mainValue【学校施設】&#10;有形固定資産減価償却率">
          <a:extLst>
            <a:ext uri="{FF2B5EF4-FFF2-40B4-BE49-F238E27FC236}">
              <a16:creationId xmlns:a16="http://schemas.microsoft.com/office/drawing/2014/main" id="{D498876E-7AAD-493F-BE68-038E6A908D1C}"/>
            </a:ext>
          </a:extLst>
        </xdr:cNvPr>
        <xdr:cNvSpPr txBox="1"/>
      </xdr:nvSpPr>
      <xdr:spPr>
        <a:xfrm>
          <a:off x="13500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170197</xdr:rowOff>
    </xdr:from>
    <xdr:ext cx="405111" cy="259045"/>
    <xdr:sp macro="" textlink="">
      <xdr:nvSpPr>
        <xdr:cNvPr id="566" name="n_4mainValue【学校施設】&#10;有形固定資産減価償却率">
          <a:extLst>
            <a:ext uri="{FF2B5EF4-FFF2-40B4-BE49-F238E27FC236}">
              <a16:creationId xmlns:a16="http://schemas.microsoft.com/office/drawing/2014/main" id="{108B2B18-4DE3-4F62-9C97-98D5EE9206B8}"/>
            </a:ext>
          </a:extLst>
        </xdr:cNvPr>
        <xdr:cNvSpPr txBox="1"/>
      </xdr:nvSpPr>
      <xdr:spPr>
        <a:xfrm>
          <a:off x="12611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FD317B49-EBDE-4EBE-9C34-92B2219FA0C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D8C8DF80-866E-4F74-B95D-8E2F9EFD1CE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049DD8DC-E9D1-4AA6-88F9-E3C914D6420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EFDB4FE6-DDCB-487A-A6D2-39EB63104C5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955CB9F9-23D5-49BC-9FB4-A137873D115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45504B47-D720-4AFE-9803-6BF1F718AF8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C3D9C50E-A871-45DC-A6B8-2CF915058EA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7952E642-D4D0-4128-A382-7B1A6130D4B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F4CD96E7-99E2-4AC8-B01F-F98BE2607D8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BCC0E062-7A2F-4F08-8A67-AEADE6D01E8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a:extLst>
            <a:ext uri="{FF2B5EF4-FFF2-40B4-BE49-F238E27FC236}">
              <a16:creationId xmlns:a16="http://schemas.microsoft.com/office/drawing/2014/main" id="{0DC6EB02-D581-46D1-99D8-4727EABCA5F4}"/>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8" name="直線コネクタ 577">
          <a:extLst>
            <a:ext uri="{FF2B5EF4-FFF2-40B4-BE49-F238E27FC236}">
              <a16:creationId xmlns:a16="http://schemas.microsoft.com/office/drawing/2014/main" id="{47D4EC54-9EE1-4357-AAB9-EBEE23E985C9}"/>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9" name="テキスト ボックス 578">
          <a:extLst>
            <a:ext uri="{FF2B5EF4-FFF2-40B4-BE49-F238E27FC236}">
              <a16:creationId xmlns:a16="http://schemas.microsoft.com/office/drawing/2014/main" id="{AD27CB73-4817-4A1D-904F-BA238BF46FDC}"/>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0" name="直線コネクタ 579">
          <a:extLst>
            <a:ext uri="{FF2B5EF4-FFF2-40B4-BE49-F238E27FC236}">
              <a16:creationId xmlns:a16="http://schemas.microsoft.com/office/drawing/2014/main" id="{081E040D-EF08-4956-B19C-69425340A2BE}"/>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1" name="テキスト ボックス 580">
          <a:extLst>
            <a:ext uri="{FF2B5EF4-FFF2-40B4-BE49-F238E27FC236}">
              <a16:creationId xmlns:a16="http://schemas.microsoft.com/office/drawing/2014/main" id="{6323A1AE-E9BC-408B-87B7-10020CBF27DE}"/>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2" name="直線コネクタ 581">
          <a:extLst>
            <a:ext uri="{FF2B5EF4-FFF2-40B4-BE49-F238E27FC236}">
              <a16:creationId xmlns:a16="http://schemas.microsoft.com/office/drawing/2014/main" id="{F71DD0F8-B346-4E24-910B-43AE40BD58A9}"/>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3" name="テキスト ボックス 582">
          <a:extLst>
            <a:ext uri="{FF2B5EF4-FFF2-40B4-BE49-F238E27FC236}">
              <a16:creationId xmlns:a16="http://schemas.microsoft.com/office/drawing/2014/main" id="{75718D29-95C4-468C-8FF1-1D9C46E5321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4" name="直線コネクタ 583">
          <a:extLst>
            <a:ext uri="{FF2B5EF4-FFF2-40B4-BE49-F238E27FC236}">
              <a16:creationId xmlns:a16="http://schemas.microsoft.com/office/drawing/2014/main" id="{629884E9-1AEE-4B84-97FF-9EDF61C0A8A1}"/>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5" name="テキスト ボックス 584">
          <a:extLst>
            <a:ext uri="{FF2B5EF4-FFF2-40B4-BE49-F238E27FC236}">
              <a16:creationId xmlns:a16="http://schemas.microsoft.com/office/drawing/2014/main" id="{A67950A0-10AB-437C-9418-1DCCBBF371BD}"/>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38372F66-199F-45AA-914F-4F799DC9681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5993DF81-BC5B-4149-B736-27E7EE88BEA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11F5AD46-4927-4227-A697-095DC4380F1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107442</xdr:rowOff>
    </xdr:from>
    <xdr:to>
      <xdr:col>116</xdr:col>
      <xdr:colOff>62864</xdr:colOff>
      <xdr:row>63</xdr:row>
      <xdr:rowOff>123901</xdr:rowOff>
    </xdr:to>
    <xdr:cxnSp macro="">
      <xdr:nvCxnSpPr>
        <xdr:cNvPr id="589" name="直線コネクタ 588">
          <a:extLst>
            <a:ext uri="{FF2B5EF4-FFF2-40B4-BE49-F238E27FC236}">
              <a16:creationId xmlns:a16="http://schemas.microsoft.com/office/drawing/2014/main" id="{BD024A67-28CC-4D87-88D1-E09EFF907A5E}"/>
            </a:ext>
          </a:extLst>
        </xdr:cNvPr>
        <xdr:cNvCxnSpPr/>
      </xdr:nvCxnSpPr>
      <xdr:spPr>
        <a:xfrm flipV="1">
          <a:off x="22160864" y="9537192"/>
          <a:ext cx="0"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127728</xdr:rowOff>
    </xdr:from>
    <xdr:ext cx="469744" cy="259045"/>
    <xdr:sp macro="" textlink="">
      <xdr:nvSpPr>
        <xdr:cNvPr id="590" name="【学校施設】&#10;一人当たり面積最小値テキスト">
          <a:extLst>
            <a:ext uri="{FF2B5EF4-FFF2-40B4-BE49-F238E27FC236}">
              <a16:creationId xmlns:a16="http://schemas.microsoft.com/office/drawing/2014/main" id="{ADC3B9C0-0CA2-4E0A-B17B-52D67ACFBD50}"/>
            </a:ext>
          </a:extLst>
        </xdr:cNvPr>
        <xdr:cNvSpPr txBox="1"/>
      </xdr:nvSpPr>
      <xdr:spPr>
        <a:xfrm>
          <a:off x="22199600" y="1092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123901</xdr:rowOff>
    </xdr:from>
    <xdr:to>
      <xdr:col>116</xdr:col>
      <xdr:colOff>152400</xdr:colOff>
      <xdr:row>63</xdr:row>
      <xdr:rowOff>123901</xdr:rowOff>
    </xdr:to>
    <xdr:cxnSp macro="">
      <xdr:nvCxnSpPr>
        <xdr:cNvPr id="591" name="直線コネクタ 590">
          <a:extLst>
            <a:ext uri="{FF2B5EF4-FFF2-40B4-BE49-F238E27FC236}">
              <a16:creationId xmlns:a16="http://schemas.microsoft.com/office/drawing/2014/main" id="{6BC420B3-3F67-4CE5-BDE8-5376C00CB1A8}"/>
            </a:ext>
          </a:extLst>
        </xdr:cNvPr>
        <xdr:cNvCxnSpPr/>
      </xdr:nvCxnSpPr>
      <xdr:spPr>
        <a:xfrm>
          <a:off x="22072600" y="10925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54119</xdr:rowOff>
    </xdr:from>
    <xdr:ext cx="469744" cy="259045"/>
    <xdr:sp macro="" textlink="">
      <xdr:nvSpPr>
        <xdr:cNvPr id="592" name="【学校施設】&#10;一人当たり面積最大値テキスト">
          <a:extLst>
            <a:ext uri="{FF2B5EF4-FFF2-40B4-BE49-F238E27FC236}">
              <a16:creationId xmlns:a16="http://schemas.microsoft.com/office/drawing/2014/main" id="{7F0D628D-D331-44A8-9895-5426B33D3481}"/>
            </a:ext>
          </a:extLst>
        </xdr:cNvPr>
        <xdr:cNvSpPr txBox="1"/>
      </xdr:nvSpPr>
      <xdr:spPr>
        <a:xfrm>
          <a:off x="22199600" y="931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107442</xdr:rowOff>
    </xdr:from>
    <xdr:to>
      <xdr:col>116</xdr:col>
      <xdr:colOff>152400</xdr:colOff>
      <xdr:row>55</xdr:row>
      <xdr:rowOff>107442</xdr:rowOff>
    </xdr:to>
    <xdr:cxnSp macro="">
      <xdr:nvCxnSpPr>
        <xdr:cNvPr id="593" name="直線コネクタ 592">
          <a:extLst>
            <a:ext uri="{FF2B5EF4-FFF2-40B4-BE49-F238E27FC236}">
              <a16:creationId xmlns:a16="http://schemas.microsoft.com/office/drawing/2014/main" id="{39C2E6A4-63B4-4D3F-B116-D9E497E77CFD}"/>
            </a:ext>
          </a:extLst>
        </xdr:cNvPr>
        <xdr:cNvCxnSpPr/>
      </xdr:nvCxnSpPr>
      <xdr:spPr>
        <a:xfrm>
          <a:off x="22072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146728</xdr:rowOff>
    </xdr:from>
    <xdr:ext cx="469744" cy="259045"/>
    <xdr:sp macro="" textlink="">
      <xdr:nvSpPr>
        <xdr:cNvPr id="594" name="【学校施設】&#10;一人当たり面積平均値テキスト">
          <a:extLst>
            <a:ext uri="{FF2B5EF4-FFF2-40B4-BE49-F238E27FC236}">
              <a16:creationId xmlns:a16="http://schemas.microsoft.com/office/drawing/2014/main" id="{7CF43F9A-50E8-47C7-A47D-56474F7725CD}"/>
            </a:ext>
          </a:extLst>
        </xdr:cNvPr>
        <xdr:cNvSpPr txBox="1"/>
      </xdr:nvSpPr>
      <xdr:spPr>
        <a:xfrm>
          <a:off x="22199600" y="10262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123851</xdr:rowOff>
    </xdr:from>
    <xdr:to>
      <xdr:col>116</xdr:col>
      <xdr:colOff>114300</xdr:colOff>
      <xdr:row>61</xdr:row>
      <xdr:rowOff>54001</xdr:rowOff>
    </xdr:to>
    <xdr:sp macro="" textlink="">
      <xdr:nvSpPr>
        <xdr:cNvPr id="595" name="フローチャート: 判断 594">
          <a:extLst>
            <a:ext uri="{FF2B5EF4-FFF2-40B4-BE49-F238E27FC236}">
              <a16:creationId xmlns:a16="http://schemas.microsoft.com/office/drawing/2014/main" id="{977D11F0-82D4-4577-AC5B-5AE66170730A}"/>
            </a:ext>
          </a:extLst>
        </xdr:cNvPr>
        <xdr:cNvSpPr/>
      </xdr:nvSpPr>
      <xdr:spPr>
        <a:xfrm>
          <a:off x="22110700" y="1041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123851</xdr:rowOff>
    </xdr:from>
    <xdr:to>
      <xdr:col>112</xdr:col>
      <xdr:colOff>38100</xdr:colOff>
      <xdr:row>61</xdr:row>
      <xdr:rowOff>54001</xdr:rowOff>
    </xdr:to>
    <xdr:sp macro="" textlink="">
      <xdr:nvSpPr>
        <xdr:cNvPr id="596" name="フローチャート: 判断 595">
          <a:extLst>
            <a:ext uri="{FF2B5EF4-FFF2-40B4-BE49-F238E27FC236}">
              <a16:creationId xmlns:a16="http://schemas.microsoft.com/office/drawing/2014/main" id="{B8E2F203-C037-4057-9A6A-1626151718F0}"/>
            </a:ext>
          </a:extLst>
        </xdr:cNvPr>
        <xdr:cNvSpPr/>
      </xdr:nvSpPr>
      <xdr:spPr>
        <a:xfrm>
          <a:off x="21272500" y="1041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132994</xdr:rowOff>
    </xdr:from>
    <xdr:to>
      <xdr:col>107</xdr:col>
      <xdr:colOff>101600</xdr:colOff>
      <xdr:row>61</xdr:row>
      <xdr:rowOff>63144</xdr:rowOff>
    </xdr:to>
    <xdr:sp macro="" textlink="">
      <xdr:nvSpPr>
        <xdr:cNvPr id="597" name="フローチャート: 判断 596">
          <a:extLst>
            <a:ext uri="{FF2B5EF4-FFF2-40B4-BE49-F238E27FC236}">
              <a16:creationId xmlns:a16="http://schemas.microsoft.com/office/drawing/2014/main" id="{8EB875CD-B605-40F4-879E-45227B81E339}"/>
            </a:ext>
          </a:extLst>
        </xdr:cNvPr>
        <xdr:cNvSpPr/>
      </xdr:nvSpPr>
      <xdr:spPr>
        <a:xfrm>
          <a:off x="20383500" y="1041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32410</xdr:rowOff>
    </xdr:from>
    <xdr:to>
      <xdr:col>102</xdr:col>
      <xdr:colOff>165100</xdr:colOff>
      <xdr:row>61</xdr:row>
      <xdr:rowOff>134010</xdr:rowOff>
    </xdr:to>
    <xdr:sp macro="" textlink="">
      <xdr:nvSpPr>
        <xdr:cNvPr id="598" name="フローチャート: 判断 597">
          <a:extLst>
            <a:ext uri="{FF2B5EF4-FFF2-40B4-BE49-F238E27FC236}">
              <a16:creationId xmlns:a16="http://schemas.microsoft.com/office/drawing/2014/main" id="{AA8639B7-0029-4FDB-AF42-35115BD77368}"/>
            </a:ext>
          </a:extLst>
        </xdr:cNvPr>
        <xdr:cNvSpPr/>
      </xdr:nvSpPr>
      <xdr:spPr>
        <a:xfrm>
          <a:off x="19494500" y="104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26467</xdr:rowOff>
    </xdr:from>
    <xdr:to>
      <xdr:col>98</xdr:col>
      <xdr:colOff>38100</xdr:colOff>
      <xdr:row>61</xdr:row>
      <xdr:rowOff>128067</xdr:rowOff>
    </xdr:to>
    <xdr:sp macro="" textlink="">
      <xdr:nvSpPr>
        <xdr:cNvPr id="599" name="フローチャート: 判断 598">
          <a:extLst>
            <a:ext uri="{FF2B5EF4-FFF2-40B4-BE49-F238E27FC236}">
              <a16:creationId xmlns:a16="http://schemas.microsoft.com/office/drawing/2014/main" id="{EBAF738F-D6A1-40A9-99C0-83291F5A7965}"/>
            </a:ext>
          </a:extLst>
        </xdr:cNvPr>
        <xdr:cNvSpPr/>
      </xdr:nvSpPr>
      <xdr:spPr>
        <a:xfrm>
          <a:off x="18605500" y="1048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60BADC80-CE7C-451A-8D2C-726C6336D8C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7B193ADF-00F4-43D4-99C0-AFE8D918B31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CA4E3F0C-BB76-494D-8C42-51C05B5306B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726142BA-19DE-4659-AD51-E7625C31ECD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E5CB0140-5177-4C3C-A148-C4F6CFE4656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66701</xdr:rowOff>
    </xdr:from>
    <xdr:to>
      <xdr:col>116</xdr:col>
      <xdr:colOff>114300</xdr:colOff>
      <xdr:row>61</xdr:row>
      <xdr:rowOff>168301</xdr:rowOff>
    </xdr:to>
    <xdr:sp macro="" textlink="">
      <xdr:nvSpPr>
        <xdr:cNvPr id="605" name="楕円 604">
          <a:extLst>
            <a:ext uri="{FF2B5EF4-FFF2-40B4-BE49-F238E27FC236}">
              <a16:creationId xmlns:a16="http://schemas.microsoft.com/office/drawing/2014/main" id="{9A769B74-1C85-43C8-85D7-EEFA942DE637}"/>
            </a:ext>
          </a:extLst>
        </xdr:cNvPr>
        <xdr:cNvSpPr/>
      </xdr:nvSpPr>
      <xdr:spPr>
        <a:xfrm>
          <a:off x="22110700" y="1052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45128</xdr:rowOff>
    </xdr:from>
    <xdr:ext cx="469744" cy="259045"/>
    <xdr:sp macro="" textlink="">
      <xdr:nvSpPr>
        <xdr:cNvPr id="606" name="【学校施設】&#10;一人当たり面積該当値テキスト">
          <a:extLst>
            <a:ext uri="{FF2B5EF4-FFF2-40B4-BE49-F238E27FC236}">
              <a16:creationId xmlns:a16="http://schemas.microsoft.com/office/drawing/2014/main" id="{B496EAC5-0CC8-469A-AF34-31443CF1E922}"/>
            </a:ext>
          </a:extLst>
        </xdr:cNvPr>
        <xdr:cNvSpPr txBox="1"/>
      </xdr:nvSpPr>
      <xdr:spPr>
        <a:xfrm>
          <a:off x="22199600" y="1050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74930</xdr:rowOff>
    </xdr:from>
    <xdr:to>
      <xdr:col>112</xdr:col>
      <xdr:colOff>38100</xdr:colOff>
      <xdr:row>62</xdr:row>
      <xdr:rowOff>5080</xdr:rowOff>
    </xdr:to>
    <xdr:sp macro="" textlink="">
      <xdr:nvSpPr>
        <xdr:cNvPr id="607" name="楕円 606">
          <a:extLst>
            <a:ext uri="{FF2B5EF4-FFF2-40B4-BE49-F238E27FC236}">
              <a16:creationId xmlns:a16="http://schemas.microsoft.com/office/drawing/2014/main" id="{D141243A-5641-4CD9-8520-0AD639F0E048}"/>
            </a:ext>
          </a:extLst>
        </xdr:cNvPr>
        <xdr:cNvSpPr/>
      </xdr:nvSpPr>
      <xdr:spPr>
        <a:xfrm>
          <a:off x="21272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117501</xdr:rowOff>
    </xdr:from>
    <xdr:to>
      <xdr:col>116</xdr:col>
      <xdr:colOff>63500</xdr:colOff>
      <xdr:row>61</xdr:row>
      <xdr:rowOff>125730</xdr:rowOff>
    </xdr:to>
    <xdr:cxnSp macro="">
      <xdr:nvCxnSpPr>
        <xdr:cNvPr id="608" name="直線コネクタ 607">
          <a:extLst>
            <a:ext uri="{FF2B5EF4-FFF2-40B4-BE49-F238E27FC236}">
              <a16:creationId xmlns:a16="http://schemas.microsoft.com/office/drawing/2014/main" id="{6698AA47-781D-41E3-A36F-232DCC886003}"/>
            </a:ext>
          </a:extLst>
        </xdr:cNvPr>
        <xdr:cNvCxnSpPr/>
      </xdr:nvCxnSpPr>
      <xdr:spPr>
        <a:xfrm flipV="1">
          <a:off x="21323300" y="10575951"/>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87732</xdr:rowOff>
    </xdr:from>
    <xdr:to>
      <xdr:col>107</xdr:col>
      <xdr:colOff>101600</xdr:colOff>
      <xdr:row>62</xdr:row>
      <xdr:rowOff>17882</xdr:rowOff>
    </xdr:to>
    <xdr:sp macro="" textlink="">
      <xdr:nvSpPr>
        <xdr:cNvPr id="609" name="楕円 608">
          <a:extLst>
            <a:ext uri="{FF2B5EF4-FFF2-40B4-BE49-F238E27FC236}">
              <a16:creationId xmlns:a16="http://schemas.microsoft.com/office/drawing/2014/main" id="{16370F62-7A32-45E6-A273-1A43083D08BE}"/>
            </a:ext>
          </a:extLst>
        </xdr:cNvPr>
        <xdr:cNvSpPr/>
      </xdr:nvSpPr>
      <xdr:spPr>
        <a:xfrm>
          <a:off x="20383500" y="1054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125730</xdr:rowOff>
    </xdr:from>
    <xdr:to>
      <xdr:col>111</xdr:col>
      <xdr:colOff>177800</xdr:colOff>
      <xdr:row>61</xdr:row>
      <xdr:rowOff>138532</xdr:rowOff>
    </xdr:to>
    <xdr:cxnSp macro="">
      <xdr:nvCxnSpPr>
        <xdr:cNvPr id="610" name="直線コネクタ 609">
          <a:extLst>
            <a:ext uri="{FF2B5EF4-FFF2-40B4-BE49-F238E27FC236}">
              <a16:creationId xmlns:a16="http://schemas.microsoft.com/office/drawing/2014/main" id="{C2379034-46A8-417D-B733-99270A8D345C}"/>
            </a:ext>
          </a:extLst>
        </xdr:cNvPr>
        <xdr:cNvCxnSpPr/>
      </xdr:nvCxnSpPr>
      <xdr:spPr>
        <a:xfrm flipV="1">
          <a:off x="20434300" y="10584180"/>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98704</xdr:rowOff>
    </xdr:from>
    <xdr:to>
      <xdr:col>102</xdr:col>
      <xdr:colOff>165100</xdr:colOff>
      <xdr:row>62</xdr:row>
      <xdr:rowOff>28854</xdr:rowOff>
    </xdr:to>
    <xdr:sp macro="" textlink="">
      <xdr:nvSpPr>
        <xdr:cNvPr id="611" name="楕円 610">
          <a:extLst>
            <a:ext uri="{FF2B5EF4-FFF2-40B4-BE49-F238E27FC236}">
              <a16:creationId xmlns:a16="http://schemas.microsoft.com/office/drawing/2014/main" id="{A95FA5D3-60C2-4B70-B5B6-F86A2C6AF78A}"/>
            </a:ext>
          </a:extLst>
        </xdr:cNvPr>
        <xdr:cNvSpPr/>
      </xdr:nvSpPr>
      <xdr:spPr>
        <a:xfrm>
          <a:off x="19494500" y="1055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138532</xdr:rowOff>
    </xdr:from>
    <xdr:to>
      <xdr:col>107</xdr:col>
      <xdr:colOff>50800</xdr:colOff>
      <xdr:row>61</xdr:row>
      <xdr:rowOff>149504</xdr:rowOff>
    </xdr:to>
    <xdr:cxnSp macro="">
      <xdr:nvCxnSpPr>
        <xdr:cNvPr id="612" name="直線コネクタ 611">
          <a:extLst>
            <a:ext uri="{FF2B5EF4-FFF2-40B4-BE49-F238E27FC236}">
              <a16:creationId xmlns:a16="http://schemas.microsoft.com/office/drawing/2014/main" id="{4301E70B-2D0B-4E14-AF92-92BAF5FBCB9D}"/>
            </a:ext>
          </a:extLst>
        </xdr:cNvPr>
        <xdr:cNvCxnSpPr/>
      </xdr:nvCxnSpPr>
      <xdr:spPr>
        <a:xfrm flipV="1">
          <a:off x="19545300" y="10596982"/>
          <a:ext cx="889000" cy="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124308</xdr:rowOff>
    </xdr:from>
    <xdr:to>
      <xdr:col>98</xdr:col>
      <xdr:colOff>38100</xdr:colOff>
      <xdr:row>62</xdr:row>
      <xdr:rowOff>54458</xdr:rowOff>
    </xdr:to>
    <xdr:sp macro="" textlink="">
      <xdr:nvSpPr>
        <xdr:cNvPr id="613" name="楕円 612">
          <a:extLst>
            <a:ext uri="{FF2B5EF4-FFF2-40B4-BE49-F238E27FC236}">
              <a16:creationId xmlns:a16="http://schemas.microsoft.com/office/drawing/2014/main" id="{2083C211-8E4C-4134-8119-51294FC1F914}"/>
            </a:ext>
          </a:extLst>
        </xdr:cNvPr>
        <xdr:cNvSpPr/>
      </xdr:nvSpPr>
      <xdr:spPr>
        <a:xfrm>
          <a:off x="18605500" y="1058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149504</xdr:rowOff>
    </xdr:from>
    <xdr:to>
      <xdr:col>102</xdr:col>
      <xdr:colOff>114300</xdr:colOff>
      <xdr:row>62</xdr:row>
      <xdr:rowOff>3658</xdr:rowOff>
    </xdr:to>
    <xdr:cxnSp macro="">
      <xdr:nvCxnSpPr>
        <xdr:cNvPr id="614" name="直線コネクタ 613">
          <a:extLst>
            <a:ext uri="{FF2B5EF4-FFF2-40B4-BE49-F238E27FC236}">
              <a16:creationId xmlns:a16="http://schemas.microsoft.com/office/drawing/2014/main" id="{B20A36A1-E3CB-4687-A8E5-2FAEC3BC08AE}"/>
            </a:ext>
          </a:extLst>
        </xdr:cNvPr>
        <xdr:cNvCxnSpPr/>
      </xdr:nvCxnSpPr>
      <xdr:spPr>
        <a:xfrm flipV="1">
          <a:off x="18656300" y="10607954"/>
          <a:ext cx="889000" cy="2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70528</xdr:rowOff>
    </xdr:from>
    <xdr:ext cx="469744" cy="259045"/>
    <xdr:sp macro="" textlink="">
      <xdr:nvSpPr>
        <xdr:cNvPr id="615" name="n_1aveValue【学校施設】&#10;一人当たり面積">
          <a:extLst>
            <a:ext uri="{FF2B5EF4-FFF2-40B4-BE49-F238E27FC236}">
              <a16:creationId xmlns:a16="http://schemas.microsoft.com/office/drawing/2014/main" id="{306AC568-F3BA-404C-9AA9-B591CBA788D6}"/>
            </a:ext>
          </a:extLst>
        </xdr:cNvPr>
        <xdr:cNvSpPr txBox="1"/>
      </xdr:nvSpPr>
      <xdr:spPr>
        <a:xfrm>
          <a:off x="21075727" y="1018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79671</xdr:rowOff>
    </xdr:from>
    <xdr:ext cx="469744" cy="259045"/>
    <xdr:sp macro="" textlink="">
      <xdr:nvSpPr>
        <xdr:cNvPr id="616" name="n_2aveValue【学校施設】&#10;一人当たり面積">
          <a:extLst>
            <a:ext uri="{FF2B5EF4-FFF2-40B4-BE49-F238E27FC236}">
              <a16:creationId xmlns:a16="http://schemas.microsoft.com/office/drawing/2014/main" id="{52902D8A-0475-4FD5-B1CB-5A6198CA140E}"/>
            </a:ext>
          </a:extLst>
        </xdr:cNvPr>
        <xdr:cNvSpPr txBox="1"/>
      </xdr:nvSpPr>
      <xdr:spPr>
        <a:xfrm>
          <a:off x="20199427" y="1019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150537</xdr:rowOff>
    </xdr:from>
    <xdr:ext cx="469744" cy="259045"/>
    <xdr:sp macro="" textlink="">
      <xdr:nvSpPr>
        <xdr:cNvPr id="617" name="n_3aveValue【学校施設】&#10;一人当たり面積">
          <a:extLst>
            <a:ext uri="{FF2B5EF4-FFF2-40B4-BE49-F238E27FC236}">
              <a16:creationId xmlns:a16="http://schemas.microsoft.com/office/drawing/2014/main" id="{E1468054-34F9-46E0-B8E7-386332ACB8E2}"/>
            </a:ext>
          </a:extLst>
        </xdr:cNvPr>
        <xdr:cNvSpPr txBox="1"/>
      </xdr:nvSpPr>
      <xdr:spPr>
        <a:xfrm>
          <a:off x="19310427" y="102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144594</xdr:rowOff>
    </xdr:from>
    <xdr:ext cx="469744" cy="259045"/>
    <xdr:sp macro="" textlink="">
      <xdr:nvSpPr>
        <xdr:cNvPr id="618" name="n_4aveValue【学校施設】&#10;一人当たり面積">
          <a:extLst>
            <a:ext uri="{FF2B5EF4-FFF2-40B4-BE49-F238E27FC236}">
              <a16:creationId xmlns:a16="http://schemas.microsoft.com/office/drawing/2014/main" id="{BA7030DA-5BC4-4F2F-AE1F-28A54232253E}"/>
            </a:ext>
          </a:extLst>
        </xdr:cNvPr>
        <xdr:cNvSpPr txBox="1"/>
      </xdr:nvSpPr>
      <xdr:spPr>
        <a:xfrm>
          <a:off x="18421427" y="1026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167657</xdr:rowOff>
    </xdr:from>
    <xdr:ext cx="469744" cy="259045"/>
    <xdr:sp macro="" textlink="">
      <xdr:nvSpPr>
        <xdr:cNvPr id="619" name="n_1mainValue【学校施設】&#10;一人当たり面積">
          <a:extLst>
            <a:ext uri="{FF2B5EF4-FFF2-40B4-BE49-F238E27FC236}">
              <a16:creationId xmlns:a16="http://schemas.microsoft.com/office/drawing/2014/main" id="{471D7099-028F-4784-B2B2-1270C2787AB8}"/>
            </a:ext>
          </a:extLst>
        </xdr:cNvPr>
        <xdr:cNvSpPr txBox="1"/>
      </xdr:nvSpPr>
      <xdr:spPr>
        <a:xfrm>
          <a:off x="210757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9009</xdr:rowOff>
    </xdr:from>
    <xdr:ext cx="469744" cy="259045"/>
    <xdr:sp macro="" textlink="">
      <xdr:nvSpPr>
        <xdr:cNvPr id="620" name="n_2mainValue【学校施設】&#10;一人当たり面積">
          <a:extLst>
            <a:ext uri="{FF2B5EF4-FFF2-40B4-BE49-F238E27FC236}">
              <a16:creationId xmlns:a16="http://schemas.microsoft.com/office/drawing/2014/main" id="{B7511813-D441-4660-9D22-11159587DDD1}"/>
            </a:ext>
          </a:extLst>
        </xdr:cNvPr>
        <xdr:cNvSpPr txBox="1"/>
      </xdr:nvSpPr>
      <xdr:spPr>
        <a:xfrm>
          <a:off x="20199427" y="106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19981</xdr:rowOff>
    </xdr:from>
    <xdr:ext cx="469744" cy="259045"/>
    <xdr:sp macro="" textlink="">
      <xdr:nvSpPr>
        <xdr:cNvPr id="621" name="n_3mainValue【学校施設】&#10;一人当たり面積">
          <a:extLst>
            <a:ext uri="{FF2B5EF4-FFF2-40B4-BE49-F238E27FC236}">
              <a16:creationId xmlns:a16="http://schemas.microsoft.com/office/drawing/2014/main" id="{5A13E642-F705-4873-9165-3CC324AD1A3E}"/>
            </a:ext>
          </a:extLst>
        </xdr:cNvPr>
        <xdr:cNvSpPr txBox="1"/>
      </xdr:nvSpPr>
      <xdr:spPr>
        <a:xfrm>
          <a:off x="19310427" y="1064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45585</xdr:rowOff>
    </xdr:from>
    <xdr:ext cx="469744" cy="259045"/>
    <xdr:sp macro="" textlink="">
      <xdr:nvSpPr>
        <xdr:cNvPr id="622" name="n_4mainValue【学校施設】&#10;一人当たり面積">
          <a:extLst>
            <a:ext uri="{FF2B5EF4-FFF2-40B4-BE49-F238E27FC236}">
              <a16:creationId xmlns:a16="http://schemas.microsoft.com/office/drawing/2014/main" id="{6E42998C-187A-4644-AC33-5DF689DEE505}"/>
            </a:ext>
          </a:extLst>
        </xdr:cNvPr>
        <xdr:cNvSpPr txBox="1"/>
      </xdr:nvSpPr>
      <xdr:spPr>
        <a:xfrm>
          <a:off x="18421427" y="1067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F023ECDB-D26E-46CE-BDCF-B2C9B88C838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63A2E72A-CC30-4361-9E55-EC4284D2CE7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C5A9C7E4-F2A7-40CA-904B-4EAFC0F8A20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C946EB5D-BC40-41A4-9933-904754E93E9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42AA5084-BCF8-4E90-8096-43F605B444A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EB402744-8BA3-4F0D-924B-5F614C7ADD3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5DD2E5E5-CA3B-409E-9AA9-704C778C2EB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F472782F-2B75-4422-B042-848D984D7C2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F5673722-9D4F-4E89-B329-365F73DBB8E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94549DFF-FBC4-44E1-AF48-064537C690A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6ABAD3D5-53AF-4A91-9EAC-E008A5F7FFF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a:extLst>
            <a:ext uri="{FF2B5EF4-FFF2-40B4-BE49-F238E27FC236}">
              <a16:creationId xmlns:a16="http://schemas.microsoft.com/office/drawing/2014/main" id="{19F2A974-6ADE-4A09-B355-964820144E4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a:extLst>
            <a:ext uri="{FF2B5EF4-FFF2-40B4-BE49-F238E27FC236}">
              <a16:creationId xmlns:a16="http://schemas.microsoft.com/office/drawing/2014/main" id="{2EB100CE-24BB-42A6-89E6-32AE11ACE7A3}"/>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a:extLst>
            <a:ext uri="{FF2B5EF4-FFF2-40B4-BE49-F238E27FC236}">
              <a16:creationId xmlns:a16="http://schemas.microsoft.com/office/drawing/2014/main" id="{95C162A8-EB9A-4751-9118-5BF4AE93EC65}"/>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a:extLst>
            <a:ext uri="{FF2B5EF4-FFF2-40B4-BE49-F238E27FC236}">
              <a16:creationId xmlns:a16="http://schemas.microsoft.com/office/drawing/2014/main" id="{3053218E-0E71-4FE7-968F-9CE45706ED5C}"/>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a:extLst>
            <a:ext uri="{FF2B5EF4-FFF2-40B4-BE49-F238E27FC236}">
              <a16:creationId xmlns:a16="http://schemas.microsoft.com/office/drawing/2014/main" id="{9523BBC5-A07C-45FA-9482-4ABEB9FA066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a:extLst>
            <a:ext uri="{FF2B5EF4-FFF2-40B4-BE49-F238E27FC236}">
              <a16:creationId xmlns:a16="http://schemas.microsoft.com/office/drawing/2014/main" id="{9A614037-BD26-4136-BC8E-461EF7EAABF2}"/>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a:extLst>
            <a:ext uri="{FF2B5EF4-FFF2-40B4-BE49-F238E27FC236}">
              <a16:creationId xmlns:a16="http://schemas.microsoft.com/office/drawing/2014/main" id="{E95E71FB-EDD2-4897-B6EE-C95A6DFFC6E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a:extLst>
            <a:ext uri="{FF2B5EF4-FFF2-40B4-BE49-F238E27FC236}">
              <a16:creationId xmlns:a16="http://schemas.microsoft.com/office/drawing/2014/main" id="{E14E99BB-B5C6-4499-8E48-1D9ABDD725E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a:extLst>
            <a:ext uri="{FF2B5EF4-FFF2-40B4-BE49-F238E27FC236}">
              <a16:creationId xmlns:a16="http://schemas.microsoft.com/office/drawing/2014/main" id="{DF31C8BE-FC8F-4431-890D-568394EA496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a:extLst>
            <a:ext uri="{FF2B5EF4-FFF2-40B4-BE49-F238E27FC236}">
              <a16:creationId xmlns:a16="http://schemas.microsoft.com/office/drawing/2014/main" id="{986A1FA8-CF1F-44EA-9D85-9F72C08B8866}"/>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a:extLst>
            <a:ext uri="{FF2B5EF4-FFF2-40B4-BE49-F238E27FC236}">
              <a16:creationId xmlns:a16="http://schemas.microsoft.com/office/drawing/2014/main" id="{CE23474F-FCBA-41BF-AC80-A5C637592A3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a:extLst>
            <a:ext uri="{FF2B5EF4-FFF2-40B4-BE49-F238E27FC236}">
              <a16:creationId xmlns:a16="http://schemas.microsoft.com/office/drawing/2014/main" id="{ACDD75A2-5A72-4ABC-9E52-79A4C399ABF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139F08E0-2AE2-4E5B-A4FB-27486CEDF34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a:extLst>
            <a:ext uri="{FF2B5EF4-FFF2-40B4-BE49-F238E27FC236}">
              <a16:creationId xmlns:a16="http://schemas.microsoft.com/office/drawing/2014/main" id="{15A7BF23-9E7A-4526-8E56-78DDED49CAB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13607</xdr:rowOff>
    </xdr:from>
    <xdr:to>
      <xdr:col>85</xdr:col>
      <xdr:colOff>126364</xdr:colOff>
      <xdr:row>86</xdr:row>
      <xdr:rowOff>168729</xdr:rowOff>
    </xdr:to>
    <xdr:cxnSp macro="">
      <xdr:nvCxnSpPr>
        <xdr:cNvPr id="648" name="直線コネクタ 647">
          <a:extLst>
            <a:ext uri="{FF2B5EF4-FFF2-40B4-BE49-F238E27FC236}">
              <a16:creationId xmlns:a16="http://schemas.microsoft.com/office/drawing/2014/main" id="{1AA966EB-B39E-4D83-9887-1A81C698A736}"/>
            </a:ext>
          </a:extLst>
        </xdr:cNvPr>
        <xdr:cNvCxnSpPr/>
      </xdr:nvCxnSpPr>
      <xdr:spPr>
        <a:xfrm flipV="1">
          <a:off x="16318864"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9" name="【児童館】&#10;有形固定資産減価償却率最小値テキスト">
          <a:extLst>
            <a:ext uri="{FF2B5EF4-FFF2-40B4-BE49-F238E27FC236}">
              <a16:creationId xmlns:a16="http://schemas.microsoft.com/office/drawing/2014/main" id="{6163C464-DAB5-4BBB-BD7F-BBFE59CFDBBD}"/>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0" name="直線コネクタ 649">
          <a:extLst>
            <a:ext uri="{FF2B5EF4-FFF2-40B4-BE49-F238E27FC236}">
              <a16:creationId xmlns:a16="http://schemas.microsoft.com/office/drawing/2014/main" id="{05AAB2C4-ABBA-4942-8DEC-BEBD05816DCE}"/>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131734</xdr:rowOff>
    </xdr:from>
    <xdr:ext cx="340478" cy="259045"/>
    <xdr:sp macro="" textlink="">
      <xdr:nvSpPr>
        <xdr:cNvPr id="651" name="【児童館】&#10;有形固定資産減価償却率最大値テキスト">
          <a:extLst>
            <a:ext uri="{FF2B5EF4-FFF2-40B4-BE49-F238E27FC236}">
              <a16:creationId xmlns:a16="http://schemas.microsoft.com/office/drawing/2014/main" id="{B1F7070F-D391-4BB5-9A2B-2C1614944089}"/>
            </a:ext>
          </a:extLst>
        </xdr:cNvPr>
        <xdr:cNvSpPr txBox="1"/>
      </xdr:nvSpPr>
      <xdr:spPr>
        <a:xfrm>
          <a:off x="16357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13607</xdr:rowOff>
    </xdr:from>
    <xdr:to>
      <xdr:col>86</xdr:col>
      <xdr:colOff>25400</xdr:colOff>
      <xdr:row>78</xdr:row>
      <xdr:rowOff>13607</xdr:rowOff>
    </xdr:to>
    <xdr:cxnSp macro="">
      <xdr:nvCxnSpPr>
        <xdr:cNvPr id="652" name="直線コネクタ 651">
          <a:extLst>
            <a:ext uri="{FF2B5EF4-FFF2-40B4-BE49-F238E27FC236}">
              <a16:creationId xmlns:a16="http://schemas.microsoft.com/office/drawing/2014/main" id="{DCDB4309-DC81-4E0F-9B01-D99596F18246}"/>
            </a:ext>
          </a:extLst>
        </xdr:cNvPr>
        <xdr:cNvCxnSpPr/>
      </xdr:nvCxnSpPr>
      <xdr:spPr>
        <a:xfrm>
          <a:off x="16230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108148</xdr:rowOff>
    </xdr:from>
    <xdr:ext cx="405111" cy="259045"/>
    <xdr:sp macro="" textlink="">
      <xdr:nvSpPr>
        <xdr:cNvPr id="653" name="【児童館】&#10;有形固定資産減価償却率平均値テキスト">
          <a:extLst>
            <a:ext uri="{FF2B5EF4-FFF2-40B4-BE49-F238E27FC236}">
              <a16:creationId xmlns:a16="http://schemas.microsoft.com/office/drawing/2014/main" id="{E74AA224-4C78-43DB-AD5C-54F69EDCEC11}"/>
            </a:ext>
          </a:extLst>
        </xdr:cNvPr>
        <xdr:cNvSpPr txBox="1"/>
      </xdr:nvSpPr>
      <xdr:spPr>
        <a:xfrm>
          <a:off x="16357600" y="13995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85271</xdr:rowOff>
    </xdr:from>
    <xdr:to>
      <xdr:col>85</xdr:col>
      <xdr:colOff>177800</xdr:colOff>
      <xdr:row>83</xdr:row>
      <xdr:rowOff>15421</xdr:rowOff>
    </xdr:to>
    <xdr:sp macro="" textlink="">
      <xdr:nvSpPr>
        <xdr:cNvPr id="654" name="フローチャート: 判断 653">
          <a:extLst>
            <a:ext uri="{FF2B5EF4-FFF2-40B4-BE49-F238E27FC236}">
              <a16:creationId xmlns:a16="http://schemas.microsoft.com/office/drawing/2014/main" id="{80549C8B-E7E6-4B19-8BFD-98924BB4D287}"/>
            </a:ext>
          </a:extLst>
        </xdr:cNvPr>
        <xdr:cNvSpPr/>
      </xdr:nvSpPr>
      <xdr:spPr>
        <a:xfrm>
          <a:off x="162687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50981</xdr:rowOff>
    </xdr:from>
    <xdr:to>
      <xdr:col>81</xdr:col>
      <xdr:colOff>101600</xdr:colOff>
      <xdr:row>82</xdr:row>
      <xdr:rowOff>152581</xdr:rowOff>
    </xdr:to>
    <xdr:sp macro="" textlink="">
      <xdr:nvSpPr>
        <xdr:cNvPr id="655" name="フローチャート: 判断 654">
          <a:extLst>
            <a:ext uri="{FF2B5EF4-FFF2-40B4-BE49-F238E27FC236}">
              <a16:creationId xmlns:a16="http://schemas.microsoft.com/office/drawing/2014/main" id="{51FCAF97-0AEF-47F8-8F7E-6B1BAB3D7796}"/>
            </a:ext>
          </a:extLst>
        </xdr:cNvPr>
        <xdr:cNvSpPr/>
      </xdr:nvSpPr>
      <xdr:spPr>
        <a:xfrm>
          <a:off x="154305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xdr:rowOff>
    </xdr:from>
    <xdr:to>
      <xdr:col>76</xdr:col>
      <xdr:colOff>165100</xdr:colOff>
      <xdr:row>82</xdr:row>
      <xdr:rowOff>116658</xdr:rowOff>
    </xdr:to>
    <xdr:sp macro="" textlink="">
      <xdr:nvSpPr>
        <xdr:cNvPr id="656" name="フローチャート: 判断 655">
          <a:extLst>
            <a:ext uri="{FF2B5EF4-FFF2-40B4-BE49-F238E27FC236}">
              <a16:creationId xmlns:a16="http://schemas.microsoft.com/office/drawing/2014/main" id="{8A099AB3-4387-4759-A615-BD7BA04A00A1}"/>
            </a:ext>
          </a:extLst>
        </xdr:cNvPr>
        <xdr:cNvSpPr/>
      </xdr:nvSpPr>
      <xdr:spPr>
        <a:xfrm>
          <a:off x="14541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124461</xdr:rowOff>
    </xdr:from>
    <xdr:to>
      <xdr:col>72</xdr:col>
      <xdr:colOff>38100</xdr:colOff>
      <xdr:row>82</xdr:row>
      <xdr:rowOff>54611</xdr:rowOff>
    </xdr:to>
    <xdr:sp macro="" textlink="">
      <xdr:nvSpPr>
        <xdr:cNvPr id="657" name="フローチャート: 判断 656">
          <a:extLst>
            <a:ext uri="{FF2B5EF4-FFF2-40B4-BE49-F238E27FC236}">
              <a16:creationId xmlns:a16="http://schemas.microsoft.com/office/drawing/2014/main" id="{CD84DD04-4111-4622-86EE-65944ECCC05D}"/>
            </a:ext>
          </a:extLst>
        </xdr:cNvPr>
        <xdr:cNvSpPr/>
      </xdr:nvSpPr>
      <xdr:spPr>
        <a:xfrm>
          <a:off x="13652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49349</xdr:rowOff>
    </xdr:from>
    <xdr:to>
      <xdr:col>67</xdr:col>
      <xdr:colOff>101600</xdr:colOff>
      <xdr:row>81</xdr:row>
      <xdr:rowOff>150949</xdr:rowOff>
    </xdr:to>
    <xdr:sp macro="" textlink="">
      <xdr:nvSpPr>
        <xdr:cNvPr id="658" name="フローチャート: 判断 657">
          <a:extLst>
            <a:ext uri="{FF2B5EF4-FFF2-40B4-BE49-F238E27FC236}">
              <a16:creationId xmlns:a16="http://schemas.microsoft.com/office/drawing/2014/main" id="{749732D1-0AAD-4538-8A49-04B6E2E89B8B}"/>
            </a:ext>
          </a:extLst>
        </xdr:cNvPr>
        <xdr:cNvSpPr/>
      </xdr:nvSpPr>
      <xdr:spPr>
        <a:xfrm>
          <a:off x="12763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F8CBE331-9902-4898-ADF2-CC586608AEE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4CFD8808-62CF-4FC3-8DD8-8C180B3EFB9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1F2A05E3-39BB-470C-9D46-FBA26636A49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24E23624-8EBF-4328-A80A-B870AC31BE8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784C0748-409A-4042-B5EA-51B2134B240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664" name="楕円 663">
          <a:extLst>
            <a:ext uri="{FF2B5EF4-FFF2-40B4-BE49-F238E27FC236}">
              <a16:creationId xmlns:a16="http://schemas.microsoft.com/office/drawing/2014/main" id="{7E874B13-52D1-4C72-8506-6911F88F8086}"/>
            </a:ext>
          </a:extLst>
        </xdr:cNvPr>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665" name="【児童館】&#10;有形固定資産減価償却率該当値テキスト">
          <a:extLst>
            <a:ext uri="{FF2B5EF4-FFF2-40B4-BE49-F238E27FC236}">
              <a16:creationId xmlns:a16="http://schemas.microsoft.com/office/drawing/2014/main" id="{D2C2081E-EF85-4DE4-AE69-087BA341418C}"/>
            </a:ext>
          </a:extLst>
        </xdr:cNvPr>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666" name="楕円 665">
          <a:extLst>
            <a:ext uri="{FF2B5EF4-FFF2-40B4-BE49-F238E27FC236}">
              <a16:creationId xmlns:a16="http://schemas.microsoft.com/office/drawing/2014/main" id="{B7C7E09A-5EA5-431D-BE5E-5E5E737E3D92}"/>
            </a:ext>
          </a:extLst>
        </xdr:cNvPr>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667" name="直線コネクタ 666">
          <a:extLst>
            <a:ext uri="{FF2B5EF4-FFF2-40B4-BE49-F238E27FC236}">
              <a16:creationId xmlns:a16="http://schemas.microsoft.com/office/drawing/2014/main" id="{4D74E751-FAE6-4DB8-8872-E76D3ED6366A}"/>
            </a:ext>
          </a:extLst>
        </xdr:cNvPr>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668" name="楕円 667">
          <a:extLst>
            <a:ext uri="{FF2B5EF4-FFF2-40B4-BE49-F238E27FC236}">
              <a16:creationId xmlns:a16="http://schemas.microsoft.com/office/drawing/2014/main" id="{03E53F3A-F8EC-4BAE-9BD7-7D3545CC8385}"/>
            </a:ext>
          </a:extLst>
        </xdr:cNvPr>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669" name="直線コネクタ 668">
          <a:extLst>
            <a:ext uri="{FF2B5EF4-FFF2-40B4-BE49-F238E27FC236}">
              <a16:creationId xmlns:a16="http://schemas.microsoft.com/office/drawing/2014/main" id="{BFD8D111-6AB6-4D4C-8390-B0C83F70A11B}"/>
            </a:ext>
          </a:extLst>
        </xdr:cNvPr>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670" name="楕円 669">
          <a:extLst>
            <a:ext uri="{FF2B5EF4-FFF2-40B4-BE49-F238E27FC236}">
              <a16:creationId xmlns:a16="http://schemas.microsoft.com/office/drawing/2014/main" id="{5D61EFA4-261F-4097-8A05-0988AE6C865F}"/>
            </a:ext>
          </a:extLst>
        </xdr:cNvPr>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671" name="直線コネクタ 670">
          <a:extLst>
            <a:ext uri="{FF2B5EF4-FFF2-40B4-BE49-F238E27FC236}">
              <a16:creationId xmlns:a16="http://schemas.microsoft.com/office/drawing/2014/main" id="{3EB6B67E-8554-48A1-BE76-353F4CF23F21}"/>
            </a:ext>
          </a:extLst>
        </xdr:cNvPr>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672" name="楕円 671">
          <a:extLst>
            <a:ext uri="{FF2B5EF4-FFF2-40B4-BE49-F238E27FC236}">
              <a16:creationId xmlns:a16="http://schemas.microsoft.com/office/drawing/2014/main" id="{DD344008-C7DB-4544-AAB2-7CF8C06AF036}"/>
            </a:ext>
          </a:extLst>
        </xdr:cNvPr>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673" name="直線コネクタ 672">
          <a:extLst>
            <a:ext uri="{FF2B5EF4-FFF2-40B4-BE49-F238E27FC236}">
              <a16:creationId xmlns:a16="http://schemas.microsoft.com/office/drawing/2014/main" id="{182EF0A0-5804-4EF3-B77A-A966A5488A0D}"/>
            </a:ext>
          </a:extLst>
        </xdr:cNvPr>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169108</xdr:rowOff>
    </xdr:from>
    <xdr:ext cx="405111" cy="259045"/>
    <xdr:sp macro="" textlink="">
      <xdr:nvSpPr>
        <xdr:cNvPr id="674" name="n_1aveValue【児童館】&#10;有形固定資産減価償却率">
          <a:extLst>
            <a:ext uri="{FF2B5EF4-FFF2-40B4-BE49-F238E27FC236}">
              <a16:creationId xmlns:a16="http://schemas.microsoft.com/office/drawing/2014/main" id="{47856FE5-017A-4DF9-9447-2BC9F8D55BB7}"/>
            </a:ext>
          </a:extLst>
        </xdr:cNvPr>
        <xdr:cNvSpPr txBox="1"/>
      </xdr:nvSpPr>
      <xdr:spPr>
        <a:xfrm>
          <a:off x="15266044" y="1388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133185</xdr:rowOff>
    </xdr:from>
    <xdr:ext cx="405111" cy="259045"/>
    <xdr:sp macro="" textlink="">
      <xdr:nvSpPr>
        <xdr:cNvPr id="675" name="n_2aveValue【児童館】&#10;有形固定資産減価償却率">
          <a:extLst>
            <a:ext uri="{FF2B5EF4-FFF2-40B4-BE49-F238E27FC236}">
              <a16:creationId xmlns:a16="http://schemas.microsoft.com/office/drawing/2014/main" id="{F3464435-4E6F-42F6-BFD4-5B0F1574DE8B}"/>
            </a:ext>
          </a:extLst>
        </xdr:cNvPr>
        <xdr:cNvSpPr txBox="1"/>
      </xdr:nvSpPr>
      <xdr:spPr>
        <a:xfrm>
          <a:off x="143897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71138</xdr:rowOff>
    </xdr:from>
    <xdr:ext cx="405111" cy="259045"/>
    <xdr:sp macro="" textlink="">
      <xdr:nvSpPr>
        <xdr:cNvPr id="676" name="n_3aveValue【児童館】&#10;有形固定資産減価償却率">
          <a:extLst>
            <a:ext uri="{FF2B5EF4-FFF2-40B4-BE49-F238E27FC236}">
              <a16:creationId xmlns:a16="http://schemas.microsoft.com/office/drawing/2014/main" id="{FA1B7259-CF65-4BE9-AFB1-E231E11D9AE3}"/>
            </a:ext>
          </a:extLst>
        </xdr:cNvPr>
        <xdr:cNvSpPr txBox="1"/>
      </xdr:nvSpPr>
      <xdr:spPr>
        <a:xfrm>
          <a:off x="13500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167476</xdr:rowOff>
    </xdr:from>
    <xdr:ext cx="405111" cy="259045"/>
    <xdr:sp macro="" textlink="">
      <xdr:nvSpPr>
        <xdr:cNvPr id="677" name="n_4aveValue【児童館】&#10;有形固定資産減価償却率">
          <a:extLst>
            <a:ext uri="{FF2B5EF4-FFF2-40B4-BE49-F238E27FC236}">
              <a16:creationId xmlns:a16="http://schemas.microsoft.com/office/drawing/2014/main" id="{2404A9F7-B769-4847-8574-71B5062CA3D8}"/>
            </a:ext>
          </a:extLst>
        </xdr:cNvPr>
        <xdr:cNvSpPr txBox="1"/>
      </xdr:nvSpPr>
      <xdr:spPr>
        <a:xfrm>
          <a:off x="12611744" y="1371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678" name="n_1mainValue【児童館】&#10;有形固定資産減価償却率">
          <a:extLst>
            <a:ext uri="{FF2B5EF4-FFF2-40B4-BE49-F238E27FC236}">
              <a16:creationId xmlns:a16="http://schemas.microsoft.com/office/drawing/2014/main" id="{F417FE42-8401-4C45-98FD-C4B230065E2C}"/>
            </a:ext>
          </a:extLst>
        </xdr:cNvPr>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679" name="n_2mainValue【児童館】&#10;有形固定資産減価償却率">
          <a:extLst>
            <a:ext uri="{FF2B5EF4-FFF2-40B4-BE49-F238E27FC236}">
              <a16:creationId xmlns:a16="http://schemas.microsoft.com/office/drawing/2014/main" id="{6F470469-6D81-4B65-9993-A57A982B745F}"/>
            </a:ext>
          </a:extLst>
        </xdr:cNvPr>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80" name="n_3mainValue【児童館】&#10;有形固定資産減価償却率">
          <a:extLst>
            <a:ext uri="{FF2B5EF4-FFF2-40B4-BE49-F238E27FC236}">
              <a16:creationId xmlns:a16="http://schemas.microsoft.com/office/drawing/2014/main" id="{0B82A331-FC73-4D9D-ACC5-87BC6DD76A33}"/>
            </a:ext>
          </a:extLst>
        </xdr:cNvPr>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681" name="n_4mainValue【児童館】&#10;有形固定資産減価償却率">
          <a:extLst>
            <a:ext uri="{FF2B5EF4-FFF2-40B4-BE49-F238E27FC236}">
              <a16:creationId xmlns:a16="http://schemas.microsoft.com/office/drawing/2014/main" id="{0B599E80-4CF9-4238-AACD-C3F997A07843}"/>
            </a:ext>
          </a:extLst>
        </xdr:cNvPr>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117BAEC7-7EB8-4979-9BE2-D94F9F5FB30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81F0349A-5892-44DE-A3F8-A0F79FFA83D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CE4ABD0D-2B34-49B7-8AEB-9F3E6CD2807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615947F9-8AC4-4FD4-801F-72C1BE7C57A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6E23E547-E89B-4380-869E-C85FB1839ED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8366320E-2CE8-451F-989F-72796AF557E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48430B29-D3F4-49FD-A04D-D274DAB4608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D8FAC8B9-5124-4EF3-90D6-FA92129EB3E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EAF9A137-F80D-4BAB-9E29-3CE0BB4CCFA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C1A30D24-EE74-4EBF-A33A-30C223C4E38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2" name="直線コネクタ 691">
          <a:extLst>
            <a:ext uri="{FF2B5EF4-FFF2-40B4-BE49-F238E27FC236}">
              <a16:creationId xmlns:a16="http://schemas.microsoft.com/office/drawing/2014/main" id="{86667DE2-E4C1-47BB-A23A-E52ABFA4FAA4}"/>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3" name="テキスト ボックス 692">
          <a:extLst>
            <a:ext uri="{FF2B5EF4-FFF2-40B4-BE49-F238E27FC236}">
              <a16:creationId xmlns:a16="http://schemas.microsoft.com/office/drawing/2014/main" id="{48F18A46-35CC-45AC-AABD-7FBD6142BC93}"/>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4" name="直線コネクタ 693">
          <a:extLst>
            <a:ext uri="{FF2B5EF4-FFF2-40B4-BE49-F238E27FC236}">
              <a16:creationId xmlns:a16="http://schemas.microsoft.com/office/drawing/2014/main" id="{CEBD489A-2527-4213-AE82-13B306761ECE}"/>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5" name="テキスト ボックス 694">
          <a:extLst>
            <a:ext uri="{FF2B5EF4-FFF2-40B4-BE49-F238E27FC236}">
              <a16:creationId xmlns:a16="http://schemas.microsoft.com/office/drawing/2014/main" id="{E7665A67-9C2E-465E-818A-1DF3C13EC65C}"/>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6" name="直線コネクタ 695">
          <a:extLst>
            <a:ext uri="{FF2B5EF4-FFF2-40B4-BE49-F238E27FC236}">
              <a16:creationId xmlns:a16="http://schemas.microsoft.com/office/drawing/2014/main" id="{5D69032B-16A3-42D5-AFF7-0BF41E2AAEBF}"/>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7" name="テキスト ボックス 696">
          <a:extLst>
            <a:ext uri="{FF2B5EF4-FFF2-40B4-BE49-F238E27FC236}">
              <a16:creationId xmlns:a16="http://schemas.microsoft.com/office/drawing/2014/main" id="{162132C0-27D9-467A-86DC-00F9F5F8AA5F}"/>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8" name="直線コネクタ 697">
          <a:extLst>
            <a:ext uri="{FF2B5EF4-FFF2-40B4-BE49-F238E27FC236}">
              <a16:creationId xmlns:a16="http://schemas.microsoft.com/office/drawing/2014/main" id="{00059956-066D-40BC-BDAB-B19511A2E4D8}"/>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9" name="テキスト ボックス 698">
          <a:extLst>
            <a:ext uri="{FF2B5EF4-FFF2-40B4-BE49-F238E27FC236}">
              <a16:creationId xmlns:a16="http://schemas.microsoft.com/office/drawing/2014/main" id="{4FEE7632-332E-429F-B562-5F9AD5E05021}"/>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0" name="直線コネクタ 699">
          <a:extLst>
            <a:ext uri="{FF2B5EF4-FFF2-40B4-BE49-F238E27FC236}">
              <a16:creationId xmlns:a16="http://schemas.microsoft.com/office/drawing/2014/main" id="{9D4C83F3-F4A2-4A8E-8C31-125B5938A05B}"/>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1" name="テキスト ボックス 700">
          <a:extLst>
            <a:ext uri="{FF2B5EF4-FFF2-40B4-BE49-F238E27FC236}">
              <a16:creationId xmlns:a16="http://schemas.microsoft.com/office/drawing/2014/main" id="{5DCB5BF9-7CBE-45B8-A503-B3903C7FC869}"/>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2" name="直線コネクタ 701">
          <a:extLst>
            <a:ext uri="{FF2B5EF4-FFF2-40B4-BE49-F238E27FC236}">
              <a16:creationId xmlns:a16="http://schemas.microsoft.com/office/drawing/2014/main" id="{192335A2-6D78-460E-A29E-2C601D6BDD2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3" name="テキスト ボックス 702">
          <a:extLst>
            <a:ext uri="{FF2B5EF4-FFF2-40B4-BE49-F238E27FC236}">
              <a16:creationId xmlns:a16="http://schemas.microsoft.com/office/drawing/2014/main" id="{A3B0AA6B-B2D1-4D31-BDBF-41445B4DAB41}"/>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A09C257F-160E-4FF6-89EC-3515F525AE8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2C3C8F9A-3F95-4DB3-8498-15CA58A6CB4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a:extLst>
            <a:ext uri="{FF2B5EF4-FFF2-40B4-BE49-F238E27FC236}">
              <a16:creationId xmlns:a16="http://schemas.microsoft.com/office/drawing/2014/main" id="{A4F801BA-6BCA-4076-8F98-FA01C88725A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59871</xdr:rowOff>
    </xdr:from>
    <xdr:to>
      <xdr:col>116</xdr:col>
      <xdr:colOff>62864</xdr:colOff>
      <xdr:row>86</xdr:row>
      <xdr:rowOff>70757</xdr:rowOff>
    </xdr:to>
    <xdr:cxnSp macro="">
      <xdr:nvCxnSpPr>
        <xdr:cNvPr id="707" name="直線コネクタ 706">
          <a:extLst>
            <a:ext uri="{FF2B5EF4-FFF2-40B4-BE49-F238E27FC236}">
              <a16:creationId xmlns:a16="http://schemas.microsoft.com/office/drawing/2014/main" id="{2F7016FF-29AA-42CB-8B10-90128716797D}"/>
            </a:ext>
          </a:extLst>
        </xdr:cNvPr>
        <xdr:cNvCxnSpPr/>
      </xdr:nvCxnSpPr>
      <xdr:spPr>
        <a:xfrm flipV="1">
          <a:off x="22160864" y="13432971"/>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08" name="【児童館】&#10;一人当たり面積最小値テキスト">
          <a:extLst>
            <a:ext uri="{FF2B5EF4-FFF2-40B4-BE49-F238E27FC236}">
              <a16:creationId xmlns:a16="http://schemas.microsoft.com/office/drawing/2014/main" id="{5338C6E9-41A8-436A-ADC8-4C0C5CADC299}"/>
            </a:ext>
          </a:extLst>
        </xdr:cNvPr>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709" name="直線コネクタ 708">
          <a:extLst>
            <a:ext uri="{FF2B5EF4-FFF2-40B4-BE49-F238E27FC236}">
              <a16:creationId xmlns:a16="http://schemas.microsoft.com/office/drawing/2014/main" id="{9C50F7E6-5335-43D8-828D-9C9521DDBE6D}"/>
            </a:ext>
          </a:extLst>
        </xdr:cNvPr>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6548</xdr:rowOff>
    </xdr:from>
    <xdr:ext cx="469744" cy="259045"/>
    <xdr:sp macro="" textlink="">
      <xdr:nvSpPr>
        <xdr:cNvPr id="710" name="【児童館】&#10;一人当たり面積最大値テキスト">
          <a:extLst>
            <a:ext uri="{FF2B5EF4-FFF2-40B4-BE49-F238E27FC236}">
              <a16:creationId xmlns:a16="http://schemas.microsoft.com/office/drawing/2014/main" id="{60BA8285-F1AC-4C61-AA14-D6E5A48D7F71}"/>
            </a:ext>
          </a:extLst>
        </xdr:cNvPr>
        <xdr:cNvSpPr txBox="1"/>
      </xdr:nvSpPr>
      <xdr:spPr>
        <a:xfrm>
          <a:off x="22199600" y="1320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59871</xdr:rowOff>
    </xdr:from>
    <xdr:to>
      <xdr:col>116</xdr:col>
      <xdr:colOff>152400</xdr:colOff>
      <xdr:row>78</xdr:row>
      <xdr:rowOff>59871</xdr:rowOff>
    </xdr:to>
    <xdr:cxnSp macro="">
      <xdr:nvCxnSpPr>
        <xdr:cNvPr id="711" name="直線コネクタ 710">
          <a:extLst>
            <a:ext uri="{FF2B5EF4-FFF2-40B4-BE49-F238E27FC236}">
              <a16:creationId xmlns:a16="http://schemas.microsoft.com/office/drawing/2014/main" id="{1703B07F-A156-4F6E-BD85-CA2DBDAE3FDB}"/>
            </a:ext>
          </a:extLst>
        </xdr:cNvPr>
        <xdr:cNvCxnSpPr/>
      </xdr:nvCxnSpPr>
      <xdr:spPr>
        <a:xfrm>
          <a:off x="22072600" y="1343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121756</xdr:rowOff>
    </xdr:from>
    <xdr:ext cx="469744" cy="259045"/>
    <xdr:sp macro="" textlink="">
      <xdr:nvSpPr>
        <xdr:cNvPr id="712" name="【児童館】&#10;一人当たり面積平均値テキスト">
          <a:extLst>
            <a:ext uri="{FF2B5EF4-FFF2-40B4-BE49-F238E27FC236}">
              <a16:creationId xmlns:a16="http://schemas.microsoft.com/office/drawing/2014/main" id="{ECA58E02-6EB7-4F7C-9FB6-F9BE8DCB5EEF}"/>
            </a:ext>
          </a:extLst>
        </xdr:cNvPr>
        <xdr:cNvSpPr txBox="1"/>
      </xdr:nvSpPr>
      <xdr:spPr>
        <a:xfrm>
          <a:off x="22199600" y="141806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98879</xdr:rowOff>
    </xdr:from>
    <xdr:to>
      <xdr:col>116</xdr:col>
      <xdr:colOff>114300</xdr:colOff>
      <xdr:row>84</xdr:row>
      <xdr:rowOff>29029</xdr:rowOff>
    </xdr:to>
    <xdr:sp macro="" textlink="">
      <xdr:nvSpPr>
        <xdr:cNvPr id="713" name="フローチャート: 判断 712">
          <a:extLst>
            <a:ext uri="{FF2B5EF4-FFF2-40B4-BE49-F238E27FC236}">
              <a16:creationId xmlns:a16="http://schemas.microsoft.com/office/drawing/2014/main" id="{CA9F66A3-324A-4621-A065-5D6E38A34D25}"/>
            </a:ext>
          </a:extLst>
        </xdr:cNvPr>
        <xdr:cNvSpPr/>
      </xdr:nvSpPr>
      <xdr:spPr>
        <a:xfrm>
          <a:off x="221107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714" name="フローチャート: 判断 713">
          <a:extLst>
            <a:ext uri="{FF2B5EF4-FFF2-40B4-BE49-F238E27FC236}">
              <a16:creationId xmlns:a16="http://schemas.microsoft.com/office/drawing/2014/main" id="{F4C6EF27-E4D5-41D1-9173-2E4884B21061}"/>
            </a:ext>
          </a:extLst>
        </xdr:cNvPr>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142421</xdr:rowOff>
    </xdr:from>
    <xdr:to>
      <xdr:col>107</xdr:col>
      <xdr:colOff>101600</xdr:colOff>
      <xdr:row>84</xdr:row>
      <xdr:rowOff>72571</xdr:rowOff>
    </xdr:to>
    <xdr:sp macro="" textlink="">
      <xdr:nvSpPr>
        <xdr:cNvPr id="715" name="フローチャート: 判断 714">
          <a:extLst>
            <a:ext uri="{FF2B5EF4-FFF2-40B4-BE49-F238E27FC236}">
              <a16:creationId xmlns:a16="http://schemas.microsoft.com/office/drawing/2014/main" id="{797E2CA1-2B5F-40BB-B4A3-14E158F3E9E3}"/>
            </a:ext>
          </a:extLst>
        </xdr:cNvPr>
        <xdr:cNvSpPr/>
      </xdr:nvSpPr>
      <xdr:spPr>
        <a:xfrm>
          <a:off x="20383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55336</xdr:rowOff>
    </xdr:from>
    <xdr:to>
      <xdr:col>102</xdr:col>
      <xdr:colOff>165100</xdr:colOff>
      <xdr:row>83</xdr:row>
      <xdr:rowOff>156936</xdr:rowOff>
    </xdr:to>
    <xdr:sp macro="" textlink="">
      <xdr:nvSpPr>
        <xdr:cNvPr id="716" name="フローチャート: 判断 715">
          <a:extLst>
            <a:ext uri="{FF2B5EF4-FFF2-40B4-BE49-F238E27FC236}">
              <a16:creationId xmlns:a16="http://schemas.microsoft.com/office/drawing/2014/main" id="{7BF99781-FA4E-45C5-8E23-801B8281676A}"/>
            </a:ext>
          </a:extLst>
        </xdr:cNvPr>
        <xdr:cNvSpPr/>
      </xdr:nvSpPr>
      <xdr:spPr>
        <a:xfrm>
          <a:off x="19494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11793</xdr:rowOff>
    </xdr:from>
    <xdr:to>
      <xdr:col>98</xdr:col>
      <xdr:colOff>38100</xdr:colOff>
      <xdr:row>83</xdr:row>
      <xdr:rowOff>113393</xdr:rowOff>
    </xdr:to>
    <xdr:sp macro="" textlink="">
      <xdr:nvSpPr>
        <xdr:cNvPr id="717" name="フローチャート: 判断 716">
          <a:extLst>
            <a:ext uri="{FF2B5EF4-FFF2-40B4-BE49-F238E27FC236}">
              <a16:creationId xmlns:a16="http://schemas.microsoft.com/office/drawing/2014/main" id="{AF71A3C8-48D8-4E5A-8EC0-644536F35EC0}"/>
            </a:ext>
          </a:extLst>
        </xdr:cNvPr>
        <xdr:cNvSpPr/>
      </xdr:nvSpPr>
      <xdr:spPr>
        <a:xfrm>
          <a:off x="18605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531FCB73-3EE6-4097-9B98-417DB7BCA96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C9A3483E-0522-4304-93FE-9DB07A4726A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F541AB82-1D01-479F-AD4E-119E0CA546F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76FAE677-0DA5-4C12-B4D2-52F4C79A2CA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56CBF384-C7F7-445F-BDC0-E4BE2D7C8FE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112486</xdr:rowOff>
    </xdr:from>
    <xdr:to>
      <xdr:col>116</xdr:col>
      <xdr:colOff>114300</xdr:colOff>
      <xdr:row>85</xdr:row>
      <xdr:rowOff>42636</xdr:rowOff>
    </xdr:to>
    <xdr:sp macro="" textlink="">
      <xdr:nvSpPr>
        <xdr:cNvPr id="723" name="楕円 722">
          <a:extLst>
            <a:ext uri="{FF2B5EF4-FFF2-40B4-BE49-F238E27FC236}">
              <a16:creationId xmlns:a16="http://schemas.microsoft.com/office/drawing/2014/main" id="{6997864D-7BBE-464E-8624-F6E5EC80DE1D}"/>
            </a:ext>
          </a:extLst>
        </xdr:cNvPr>
        <xdr:cNvSpPr/>
      </xdr:nvSpPr>
      <xdr:spPr>
        <a:xfrm>
          <a:off x="22110700" y="1451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90913</xdr:rowOff>
    </xdr:from>
    <xdr:ext cx="469744" cy="259045"/>
    <xdr:sp macro="" textlink="">
      <xdr:nvSpPr>
        <xdr:cNvPr id="724" name="【児童館】&#10;一人当たり面積該当値テキスト">
          <a:extLst>
            <a:ext uri="{FF2B5EF4-FFF2-40B4-BE49-F238E27FC236}">
              <a16:creationId xmlns:a16="http://schemas.microsoft.com/office/drawing/2014/main" id="{AE4618E5-4196-4956-A171-0E6CB5852256}"/>
            </a:ext>
          </a:extLst>
        </xdr:cNvPr>
        <xdr:cNvSpPr txBox="1"/>
      </xdr:nvSpPr>
      <xdr:spPr>
        <a:xfrm>
          <a:off x="22199600" y="1449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123371</xdr:rowOff>
    </xdr:from>
    <xdr:to>
      <xdr:col>112</xdr:col>
      <xdr:colOff>38100</xdr:colOff>
      <xdr:row>85</xdr:row>
      <xdr:rowOff>53521</xdr:rowOff>
    </xdr:to>
    <xdr:sp macro="" textlink="">
      <xdr:nvSpPr>
        <xdr:cNvPr id="725" name="楕円 724">
          <a:extLst>
            <a:ext uri="{FF2B5EF4-FFF2-40B4-BE49-F238E27FC236}">
              <a16:creationId xmlns:a16="http://schemas.microsoft.com/office/drawing/2014/main" id="{4F7ECAA4-FBEF-4469-B7A6-D4C81321B4DA}"/>
            </a:ext>
          </a:extLst>
        </xdr:cNvPr>
        <xdr:cNvSpPr/>
      </xdr:nvSpPr>
      <xdr:spPr>
        <a:xfrm>
          <a:off x="21272500" y="145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163286</xdr:rowOff>
    </xdr:from>
    <xdr:to>
      <xdr:col>116</xdr:col>
      <xdr:colOff>63500</xdr:colOff>
      <xdr:row>85</xdr:row>
      <xdr:rowOff>2721</xdr:rowOff>
    </xdr:to>
    <xdr:cxnSp macro="">
      <xdr:nvCxnSpPr>
        <xdr:cNvPr id="726" name="直線コネクタ 725">
          <a:extLst>
            <a:ext uri="{FF2B5EF4-FFF2-40B4-BE49-F238E27FC236}">
              <a16:creationId xmlns:a16="http://schemas.microsoft.com/office/drawing/2014/main" id="{763B2253-038D-4B9C-A371-9CF68768E94D}"/>
            </a:ext>
          </a:extLst>
        </xdr:cNvPr>
        <xdr:cNvCxnSpPr/>
      </xdr:nvCxnSpPr>
      <xdr:spPr>
        <a:xfrm flipV="1">
          <a:off x="21323300" y="14565086"/>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123371</xdr:rowOff>
    </xdr:from>
    <xdr:to>
      <xdr:col>107</xdr:col>
      <xdr:colOff>101600</xdr:colOff>
      <xdr:row>85</xdr:row>
      <xdr:rowOff>53521</xdr:rowOff>
    </xdr:to>
    <xdr:sp macro="" textlink="">
      <xdr:nvSpPr>
        <xdr:cNvPr id="727" name="楕円 726">
          <a:extLst>
            <a:ext uri="{FF2B5EF4-FFF2-40B4-BE49-F238E27FC236}">
              <a16:creationId xmlns:a16="http://schemas.microsoft.com/office/drawing/2014/main" id="{15CEA695-0C0E-4C11-A853-E92D69E3D7CB}"/>
            </a:ext>
          </a:extLst>
        </xdr:cNvPr>
        <xdr:cNvSpPr/>
      </xdr:nvSpPr>
      <xdr:spPr>
        <a:xfrm>
          <a:off x="20383500" y="145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2721</xdr:rowOff>
    </xdr:from>
    <xdr:to>
      <xdr:col>111</xdr:col>
      <xdr:colOff>177800</xdr:colOff>
      <xdr:row>85</xdr:row>
      <xdr:rowOff>2721</xdr:rowOff>
    </xdr:to>
    <xdr:cxnSp macro="">
      <xdr:nvCxnSpPr>
        <xdr:cNvPr id="728" name="直線コネクタ 727">
          <a:extLst>
            <a:ext uri="{FF2B5EF4-FFF2-40B4-BE49-F238E27FC236}">
              <a16:creationId xmlns:a16="http://schemas.microsoft.com/office/drawing/2014/main" id="{F7E1BA94-FCBB-488D-A189-DCF61E4E72B0}"/>
            </a:ext>
          </a:extLst>
        </xdr:cNvPr>
        <xdr:cNvCxnSpPr/>
      </xdr:nvCxnSpPr>
      <xdr:spPr>
        <a:xfrm>
          <a:off x="20434300" y="145759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729" name="楕円 728">
          <a:extLst>
            <a:ext uri="{FF2B5EF4-FFF2-40B4-BE49-F238E27FC236}">
              <a16:creationId xmlns:a16="http://schemas.microsoft.com/office/drawing/2014/main" id="{CDFED4D5-CA93-497E-B68F-77D6D67DAFE5}"/>
            </a:ext>
          </a:extLst>
        </xdr:cNvPr>
        <xdr:cNvSpPr/>
      </xdr:nvSpPr>
      <xdr:spPr>
        <a:xfrm>
          <a:off x="19494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2721</xdr:rowOff>
    </xdr:from>
    <xdr:to>
      <xdr:col>107</xdr:col>
      <xdr:colOff>50800</xdr:colOff>
      <xdr:row>85</xdr:row>
      <xdr:rowOff>13607</xdr:rowOff>
    </xdr:to>
    <xdr:cxnSp macro="">
      <xdr:nvCxnSpPr>
        <xdr:cNvPr id="730" name="直線コネクタ 729">
          <a:extLst>
            <a:ext uri="{FF2B5EF4-FFF2-40B4-BE49-F238E27FC236}">
              <a16:creationId xmlns:a16="http://schemas.microsoft.com/office/drawing/2014/main" id="{30A39D05-443C-4851-94DF-B7272F375A25}"/>
            </a:ext>
          </a:extLst>
        </xdr:cNvPr>
        <xdr:cNvCxnSpPr/>
      </xdr:nvCxnSpPr>
      <xdr:spPr>
        <a:xfrm flipV="1">
          <a:off x="19545300" y="145759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134257</xdr:rowOff>
    </xdr:from>
    <xdr:to>
      <xdr:col>98</xdr:col>
      <xdr:colOff>38100</xdr:colOff>
      <xdr:row>85</xdr:row>
      <xdr:rowOff>64407</xdr:rowOff>
    </xdr:to>
    <xdr:sp macro="" textlink="">
      <xdr:nvSpPr>
        <xdr:cNvPr id="731" name="楕円 730">
          <a:extLst>
            <a:ext uri="{FF2B5EF4-FFF2-40B4-BE49-F238E27FC236}">
              <a16:creationId xmlns:a16="http://schemas.microsoft.com/office/drawing/2014/main" id="{61B36C25-902B-414D-AAB9-CA73B30DD5B0}"/>
            </a:ext>
          </a:extLst>
        </xdr:cNvPr>
        <xdr:cNvSpPr/>
      </xdr:nvSpPr>
      <xdr:spPr>
        <a:xfrm>
          <a:off x="18605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13607</xdr:rowOff>
    </xdr:from>
    <xdr:to>
      <xdr:col>102</xdr:col>
      <xdr:colOff>114300</xdr:colOff>
      <xdr:row>85</xdr:row>
      <xdr:rowOff>13607</xdr:rowOff>
    </xdr:to>
    <xdr:cxnSp macro="">
      <xdr:nvCxnSpPr>
        <xdr:cNvPr id="732" name="直線コネクタ 731">
          <a:extLst>
            <a:ext uri="{FF2B5EF4-FFF2-40B4-BE49-F238E27FC236}">
              <a16:creationId xmlns:a16="http://schemas.microsoft.com/office/drawing/2014/main" id="{03DA937A-54CE-451E-A31D-6F8A4DC9BF41}"/>
            </a:ext>
          </a:extLst>
        </xdr:cNvPr>
        <xdr:cNvCxnSpPr/>
      </xdr:nvCxnSpPr>
      <xdr:spPr>
        <a:xfrm>
          <a:off x="18656300" y="1458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89098</xdr:rowOff>
    </xdr:from>
    <xdr:ext cx="469744" cy="259045"/>
    <xdr:sp macro="" textlink="">
      <xdr:nvSpPr>
        <xdr:cNvPr id="733" name="n_1aveValue【児童館】&#10;一人当たり面積">
          <a:extLst>
            <a:ext uri="{FF2B5EF4-FFF2-40B4-BE49-F238E27FC236}">
              <a16:creationId xmlns:a16="http://schemas.microsoft.com/office/drawing/2014/main" id="{1DB535E2-572F-421C-9846-37BF5110C62A}"/>
            </a:ext>
          </a:extLst>
        </xdr:cNvPr>
        <xdr:cNvSpPr txBox="1"/>
      </xdr:nvSpPr>
      <xdr:spPr>
        <a:xfrm>
          <a:off x="210757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89098</xdr:rowOff>
    </xdr:from>
    <xdr:ext cx="469744" cy="259045"/>
    <xdr:sp macro="" textlink="">
      <xdr:nvSpPr>
        <xdr:cNvPr id="734" name="n_2aveValue【児童館】&#10;一人当たり面積">
          <a:extLst>
            <a:ext uri="{FF2B5EF4-FFF2-40B4-BE49-F238E27FC236}">
              <a16:creationId xmlns:a16="http://schemas.microsoft.com/office/drawing/2014/main" id="{B2A56E67-3CFA-49BD-8C2C-19A289C5932D}"/>
            </a:ext>
          </a:extLst>
        </xdr:cNvPr>
        <xdr:cNvSpPr txBox="1"/>
      </xdr:nvSpPr>
      <xdr:spPr>
        <a:xfrm>
          <a:off x="20199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2013</xdr:rowOff>
    </xdr:from>
    <xdr:ext cx="469744" cy="259045"/>
    <xdr:sp macro="" textlink="">
      <xdr:nvSpPr>
        <xdr:cNvPr id="735" name="n_3aveValue【児童館】&#10;一人当たり面積">
          <a:extLst>
            <a:ext uri="{FF2B5EF4-FFF2-40B4-BE49-F238E27FC236}">
              <a16:creationId xmlns:a16="http://schemas.microsoft.com/office/drawing/2014/main" id="{FA9995B0-CFDA-4820-8313-772033A7FC67}"/>
            </a:ext>
          </a:extLst>
        </xdr:cNvPr>
        <xdr:cNvSpPr txBox="1"/>
      </xdr:nvSpPr>
      <xdr:spPr>
        <a:xfrm>
          <a:off x="19310427"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129920</xdr:rowOff>
    </xdr:from>
    <xdr:ext cx="469744" cy="259045"/>
    <xdr:sp macro="" textlink="">
      <xdr:nvSpPr>
        <xdr:cNvPr id="736" name="n_4aveValue【児童館】&#10;一人当たり面積">
          <a:extLst>
            <a:ext uri="{FF2B5EF4-FFF2-40B4-BE49-F238E27FC236}">
              <a16:creationId xmlns:a16="http://schemas.microsoft.com/office/drawing/2014/main" id="{3F6044C1-C2AD-488A-80C7-BF98B1DA011A}"/>
            </a:ext>
          </a:extLst>
        </xdr:cNvPr>
        <xdr:cNvSpPr txBox="1"/>
      </xdr:nvSpPr>
      <xdr:spPr>
        <a:xfrm>
          <a:off x="18421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44648</xdr:rowOff>
    </xdr:from>
    <xdr:ext cx="469744" cy="259045"/>
    <xdr:sp macro="" textlink="">
      <xdr:nvSpPr>
        <xdr:cNvPr id="737" name="n_1mainValue【児童館】&#10;一人当たり面積">
          <a:extLst>
            <a:ext uri="{FF2B5EF4-FFF2-40B4-BE49-F238E27FC236}">
              <a16:creationId xmlns:a16="http://schemas.microsoft.com/office/drawing/2014/main" id="{6FA5D0CE-8D30-45E6-8E3B-3E8265306D92}"/>
            </a:ext>
          </a:extLst>
        </xdr:cNvPr>
        <xdr:cNvSpPr txBox="1"/>
      </xdr:nvSpPr>
      <xdr:spPr>
        <a:xfrm>
          <a:off x="210757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44648</xdr:rowOff>
    </xdr:from>
    <xdr:ext cx="469744" cy="259045"/>
    <xdr:sp macro="" textlink="">
      <xdr:nvSpPr>
        <xdr:cNvPr id="738" name="n_2mainValue【児童館】&#10;一人当たり面積">
          <a:extLst>
            <a:ext uri="{FF2B5EF4-FFF2-40B4-BE49-F238E27FC236}">
              <a16:creationId xmlns:a16="http://schemas.microsoft.com/office/drawing/2014/main" id="{1FAEF62E-D36B-4956-8A8A-046B403A1360}"/>
            </a:ext>
          </a:extLst>
        </xdr:cNvPr>
        <xdr:cNvSpPr txBox="1"/>
      </xdr:nvSpPr>
      <xdr:spPr>
        <a:xfrm>
          <a:off x="201994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55534</xdr:rowOff>
    </xdr:from>
    <xdr:ext cx="469744" cy="259045"/>
    <xdr:sp macro="" textlink="">
      <xdr:nvSpPr>
        <xdr:cNvPr id="739" name="n_3mainValue【児童館】&#10;一人当たり面積">
          <a:extLst>
            <a:ext uri="{FF2B5EF4-FFF2-40B4-BE49-F238E27FC236}">
              <a16:creationId xmlns:a16="http://schemas.microsoft.com/office/drawing/2014/main" id="{5C45CA10-2B39-4ECA-B4FC-35B598BE83EF}"/>
            </a:ext>
          </a:extLst>
        </xdr:cNvPr>
        <xdr:cNvSpPr txBox="1"/>
      </xdr:nvSpPr>
      <xdr:spPr>
        <a:xfrm>
          <a:off x="19310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55534</xdr:rowOff>
    </xdr:from>
    <xdr:ext cx="469744" cy="259045"/>
    <xdr:sp macro="" textlink="">
      <xdr:nvSpPr>
        <xdr:cNvPr id="740" name="n_4mainValue【児童館】&#10;一人当たり面積">
          <a:extLst>
            <a:ext uri="{FF2B5EF4-FFF2-40B4-BE49-F238E27FC236}">
              <a16:creationId xmlns:a16="http://schemas.microsoft.com/office/drawing/2014/main" id="{227C38FF-0C13-4B53-AD70-ED668D59C55C}"/>
            </a:ext>
          </a:extLst>
        </xdr:cNvPr>
        <xdr:cNvSpPr txBox="1"/>
      </xdr:nvSpPr>
      <xdr:spPr>
        <a:xfrm>
          <a:off x="18421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40E1D505-BF17-43C0-8938-7647D0A57F5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633BFDAC-24D0-48B4-8817-66BDA3E6EA6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3EEE83AB-E312-4203-9BB1-2035EAB49E9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58BA57EA-0FE9-4FB9-BA23-1D310404C21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4F1925DD-0871-4377-8839-892A549DE4C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73EEF1F8-2B2B-4C23-ACEB-4D08A139440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F53947E5-6F7D-4CF4-B23D-B8898008557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52A0349C-1C7A-431A-9069-C8430734016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E7C03AEB-BA2F-4382-AAEC-459087D92E2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D2B31558-85FF-4990-B878-2770E838FE2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E2CFBC55-CEE0-4ADF-8625-4077A6D62E7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2" name="直線コネクタ 751">
          <a:extLst>
            <a:ext uri="{FF2B5EF4-FFF2-40B4-BE49-F238E27FC236}">
              <a16:creationId xmlns:a16="http://schemas.microsoft.com/office/drawing/2014/main" id="{E657E311-771A-487A-8FB1-2D77BDE81BF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3" name="テキスト ボックス 752">
          <a:extLst>
            <a:ext uri="{FF2B5EF4-FFF2-40B4-BE49-F238E27FC236}">
              <a16:creationId xmlns:a16="http://schemas.microsoft.com/office/drawing/2014/main" id="{B9A914FB-ADAA-48A3-9ABF-D32D90054EE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4" name="直線コネクタ 753">
          <a:extLst>
            <a:ext uri="{FF2B5EF4-FFF2-40B4-BE49-F238E27FC236}">
              <a16:creationId xmlns:a16="http://schemas.microsoft.com/office/drawing/2014/main" id="{3FF300D9-6759-4D3E-B5F0-B1224C94DA2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5" name="テキスト ボックス 754">
          <a:extLst>
            <a:ext uri="{FF2B5EF4-FFF2-40B4-BE49-F238E27FC236}">
              <a16:creationId xmlns:a16="http://schemas.microsoft.com/office/drawing/2014/main" id="{B899550C-08F4-4157-B49D-4A1D34A02B3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6" name="直線コネクタ 755">
          <a:extLst>
            <a:ext uri="{FF2B5EF4-FFF2-40B4-BE49-F238E27FC236}">
              <a16:creationId xmlns:a16="http://schemas.microsoft.com/office/drawing/2014/main" id="{F0AE4277-8B45-47C2-8DF1-ECB5F1422B8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7" name="テキスト ボックス 756">
          <a:extLst>
            <a:ext uri="{FF2B5EF4-FFF2-40B4-BE49-F238E27FC236}">
              <a16:creationId xmlns:a16="http://schemas.microsoft.com/office/drawing/2014/main" id="{585259E0-DB34-44E1-9977-75F3242B2CE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8" name="直線コネクタ 757">
          <a:extLst>
            <a:ext uri="{FF2B5EF4-FFF2-40B4-BE49-F238E27FC236}">
              <a16:creationId xmlns:a16="http://schemas.microsoft.com/office/drawing/2014/main" id="{B92FF061-44B6-4BC9-9674-13135F64736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9" name="テキスト ボックス 758">
          <a:extLst>
            <a:ext uri="{FF2B5EF4-FFF2-40B4-BE49-F238E27FC236}">
              <a16:creationId xmlns:a16="http://schemas.microsoft.com/office/drawing/2014/main" id="{727C30C0-C89E-4C27-9620-E7847AD4BB7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0" name="直線コネクタ 759">
          <a:extLst>
            <a:ext uri="{FF2B5EF4-FFF2-40B4-BE49-F238E27FC236}">
              <a16:creationId xmlns:a16="http://schemas.microsoft.com/office/drawing/2014/main" id="{44056C78-825F-45CD-BF2A-8A3CF864C14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1" name="テキスト ボックス 760">
          <a:extLst>
            <a:ext uri="{FF2B5EF4-FFF2-40B4-BE49-F238E27FC236}">
              <a16:creationId xmlns:a16="http://schemas.microsoft.com/office/drawing/2014/main" id="{4A0A7F06-1C87-4409-B7F2-21378398546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2" name="直線コネクタ 761">
          <a:extLst>
            <a:ext uri="{FF2B5EF4-FFF2-40B4-BE49-F238E27FC236}">
              <a16:creationId xmlns:a16="http://schemas.microsoft.com/office/drawing/2014/main" id="{C160D5CB-5D3C-4BDA-8A18-5718A6305F5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3" name="テキスト ボックス 762">
          <a:extLst>
            <a:ext uri="{FF2B5EF4-FFF2-40B4-BE49-F238E27FC236}">
              <a16:creationId xmlns:a16="http://schemas.microsoft.com/office/drawing/2014/main" id="{0DCC5D58-E8D1-45A6-8F84-94FEBA560771}"/>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id="{C93E115C-8DAF-4F1D-B1FD-864A4B18609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a:extLst>
            <a:ext uri="{FF2B5EF4-FFF2-40B4-BE49-F238E27FC236}">
              <a16:creationId xmlns:a16="http://schemas.microsoft.com/office/drawing/2014/main" id="{CA5035AF-E21F-4CCC-8B11-1A0EC8E45DA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159476</xdr:rowOff>
    </xdr:from>
    <xdr:to>
      <xdr:col>85</xdr:col>
      <xdr:colOff>126364</xdr:colOff>
      <xdr:row>109</xdr:row>
      <xdr:rowOff>35379</xdr:rowOff>
    </xdr:to>
    <xdr:cxnSp macro="">
      <xdr:nvCxnSpPr>
        <xdr:cNvPr id="766" name="直線コネクタ 765">
          <a:extLst>
            <a:ext uri="{FF2B5EF4-FFF2-40B4-BE49-F238E27FC236}">
              <a16:creationId xmlns:a16="http://schemas.microsoft.com/office/drawing/2014/main" id="{552F82C4-B6B1-4CCF-8384-EFA9B45CBC4B}"/>
            </a:ext>
          </a:extLst>
        </xdr:cNvPr>
        <xdr:cNvCxnSpPr/>
      </xdr:nvCxnSpPr>
      <xdr:spPr>
        <a:xfrm flipV="1">
          <a:off x="16318864" y="17133026"/>
          <a:ext cx="0" cy="159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7" name="【公民館】&#10;有形固定資産減価償却率最小値テキスト">
          <a:extLst>
            <a:ext uri="{FF2B5EF4-FFF2-40B4-BE49-F238E27FC236}">
              <a16:creationId xmlns:a16="http://schemas.microsoft.com/office/drawing/2014/main" id="{BB291EBF-BB1A-4317-926F-7A6FF394F351}"/>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8" name="直線コネクタ 767">
          <a:extLst>
            <a:ext uri="{FF2B5EF4-FFF2-40B4-BE49-F238E27FC236}">
              <a16:creationId xmlns:a16="http://schemas.microsoft.com/office/drawing/2014/main" id="{B4BCA492-5861-462E-9274-6D6A472D5C28}"/>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106153</xdr:rowOff>
    </xdr:from>
    <xdr:ext cx="340478" cy="259045"/>
    <xdr:sp macro="" textlink="">
      <xdr:nvSpPr>
        <xdr:cNvPr id="769" name="【公民館】&#10;有形固定資産減価償却率最大値テキスト">
          <a:extLst>
            <a:ext uri="{FF2B5EF4-FFF2-40B4-BE49-F238E27FC236}">
              <a16:creationId xmlns:a16="http://schemas.microsoft.com/office/drawing/2014/main" id="{4B7E840B-6E81-4468-81BE-6D9C3435D466}"/>
            </a:ext>
          </a:extLst>
        </xdr:cNvPr>
        <xdr:cNvSpPr txBox="1"/>
      </xdr:nvSpPr>
      <xdr:spPr>
        <a:xfrm>
          <a:off x="16357600" y="1690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159476</xdr:rowOff>
    </xdr:from>
    <xdr:to>
      <xdr:col>86</xdr:col>
      <xdr:colOff>25400</xdr:colOff>
      <xdr:row>99</xdr:row>
      <xdr:rowOff>159476</xdr:rowOff>
    </xdr:to>
    <xdr:cxnSp macro="">
      <xdr:nvCxnSpPr>
        <xdr:cNvPr id="770" name="直線コネクタ 769">
          <a:extLst>
            <a:ext uri="{FF2B5EF4-FFF2-40B4-BE49-F238E27FC236}">
              <a16:creationId xmlns:a16="http://schemas.microsoft.com/office/drawing/2014/main" id="{42735716-6A32-4A04-8D74-3FC187DA2C6B}"/>
            </a:ext>
          </a:extLst>
        </xdr:cNvPr>
        <xdr:cNvCxnSpPr/>
      </xdr:nvCxnSpPr>
      <xdr:spPr>
        <a:xfrm>
          <a:off x="16230600" y="1713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62972</xdr:rowOff>
    </xdr:from>
    <xdr:ext cx="405111" cy="259045"/>
    <xdr:sp macro="" textlink="">
      <xdr:nvSpPr>
        <xdr:cNvPr id="771" name="【公民館】&#10;有形固定資産減価償却率平均値テキスト">
          <a:extLst>
            <a:ext uri="{FF2B5EF4-FFF2-40B4-BE49-F238E27FC236}">
              <a16:creationId xmlns:a16="http://schemas.microsoft.com/office/drawing/2014/main" id="{01283297-8E81-4A62-9C13-95CC4456BFE9}"/>
            </a:ext>
          </a:extLst>
        </xdr:cNvPr>
        <xdr:cNvSpPr txBox="1"/>
      </xdr:nvSpPr>
      <xdr:spPr>
        <a:xfrm>
          <a:off x="16357600" y="17893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40095</xdr:rowOff>
    </xdr:from>
    <xdr:to>
      <xdr:col>85</xdr:col>
      <xdr:colOff>177800</xdr:colOff>
      <xdr:row>105</xdr:row>
      <xdr:rowOff>141695</xdr:rowOff>
    </xdr:to>
    <xdr:sp macro="" textlink="">
      <xdr:nvSpPr>
        <xdr:cNvPr id="772" name="フローチャート: 判断 771">
          <a:extLst>
            <a:ext uri="{FF2B5EF4-FFF2-40B4-BE49-F238E27FC236}">
              <a16:creationId xmlns:a16="http://schemas.microsoft.com/office/drawing/2014/main" id="{1F8DE97B-46C9-45F6-9317-7CFFCC8F8B3F}"/>
            </a:ext>
          </a:extLst>
        </xdr:cNvPr>
        <xdr:cNvSpPr/>
      </xdr:nvSpPr>
      <xdr:spPr>
        <a:xfrm>
          <a:off x="162687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773" name="フローチャート: 判断 772">
          <a:extLst>
            <a:ext uri="{FF2B5EF4-FFF2-40B4-BE49-F238E27FC236}">
              <a16:creationId xmlns:a16="http://schemas.microsoft.com/office/drawing/2014/main" id="{1852904D-4681-441E-AD45-4B780E45BD57}"/>
            </a:ext>
          </a:extLst>
        </xdr:cNvPr>
        <xdr:cNvSpPr/>
      </xdr:nvSpPr>
      <xdr:spPr>
        <a:xfrm>
          <a:off x="15430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30299</xdr:rowOff>
    </xdr:from>
    <xdr:to>
      <xdr:col>76</xdr:col>
      <xdr:colOff>165100</xdr:colOff>
      <xdr:row>105</xdr:row>
      <xdr:rowOff>131899</xdr:rowOff>
    </xdr:to>
    <xdr:sp macro="" textlink="">
      <xdr:nvSpPr>
        <xdr:cNvPr id="774" name="フローチャート: 判断 773">
          <a:extLst>
            <a:ext uri="{FF2B5EF4-FFF2-40B4-BE49-F238E27FC236}">
              <a16:creationId xmlns:a16="http://schemas.microsoft.com/office/drawing/2014/main" id="{42B69F42-AA47-4A9D-B9AD-506FD5552043}"/>
            </a:ext>
          </a:extLst>
        </xdr:cNvPr>
        <xdr:cNvSpPr/>
      </xdr:nvSpPr>
      <xdr:spPr>
        <a:xfrm>
          <a:off x="145415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46627</xdr:rowOff>
    </xdr:from>
    <xdr:to>
      <xdr:col>72</xdr:col>
      <xdr:colOff>38100</xdr:colOff>
      <xdr:row>106</xdr:row>
      <xdr:rowOff>148227</xdr:rowOff>
    </xdr:to>
    <xdr:sp macro="" textlink="">
      <xdr:nvSpPr>
        <xdr:cNvPr id="775" name="フローチャート: 判断 774">
          <a:extLst>
            <a:ext uri="{FF2B5EF4-FFF2-40B4-BE49-F238E27FC236}">
              <a16:creationId xmlns:a16="http://schemas.microsoft.com/office/drawing/2014/main" id="{ED17A059-DF97-4463-B082-6243189C44DC}"/>
            </a:ext>
          </a:extLst>
        </xdr:cNvPr>
        <xdr:cNvSpPr/>
      </xdr:nvSpPr>
      <xdr:spPr>
        <a:xfrm>
          <a:off x="1365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20501</xdr:rowOff>
    </xdr:from>
    <xdr:to>
      <xdr:col>67</xdr:col>
      <xdr:colOff>101600</xdr:colOff>
      <xdr:row>106</xdr:row>
      <xdr:rowOff>122101</xdr:rowOff>
    </xdr:to>
    <xdr:sp macro="" textlink="">
      <xdr:nvSpPr>
        <xdr:cNvPr id="776" name="フローチャート: 判断 775">
          <a:extLst>
            <a:ext uri="{FF2B5EF4-FFF2-40B4-BE49-F238E27FC236}">
              <a16:creationId xmlns:a16="http://schemas.microsoft.com/office/drawing/2014/main" id="{7F22ADB1-C5C5-4C74-B563-5488D958A3E6}"/>
            </a:ext>
          </a:extLst>
        </xdr:cNvPr>
        <xdr:cNvSpPr/>
      </xdr:nvSpPr>
      <xdr:spPr>
        <a:xfrm>
          <a:off x="12763500" y="1819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5AC85590-8BE9-4807-B96D-AF80C07A31C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9557F37F-9A79-421A-A86F-E1582B8C834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2B9C1AC5-03C4-4002-AF8B-ACCB66D0D92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8674B73-7A13-46D2-82EB-CCF0498A0CD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BE161631-F6DD-4F86-BB17-F93CDD136F6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167458</xdr:rowOff>
    </xdr:from>
    <xdr:to>
      <xdr:col>85</xdr:col>
      <xdr:colOff>177800</xdr:colOff>
      <xdr:row>106</xdr:row>
      <xdr:rowOff>97608</xdr:rowOff>
    </xdr:to>
    <xdr:sp macro="" textlink="">
      <xdr:nvSpPr>
        <xdr:cNvPr id="782" name="楕円 781">
          <a:extLst>
            <a:ext uri="{FF2B5EF4-FFF2-40B4-BE49-F238E27FC236}">
              <a16:creationId xmlns:a16="http://schemas.microsoft.com/office/drawing/2014/main" id="{CEEEB618-F5F0-4376-A0B9-3D14347C262D}"/>
            </a:ext>
          </a:extLst>
        </xdr:cNvPr>
        <xdr:cNvSpPr/>
      </xdr:nvSpPr>
      <xdr:spPr>
        <a:xfrm>
          <a:off x="162687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145885</xdr:rowOff>
    </xdr:from>
    <xdr:ext cx="405111" cy="259045"/>
    <xdr:sp macro="" textlink="">
      <xdr:nvSpPr>
        <xdr:cNvPr id="783" name="【公民館】&#10;有形固定資産減価償却率該当値テキスト">
          <a:extLst>
            <a:ext uri="{FF2B5EF4-FFF2-40B4-BE49-F238E27FC236}">
              <a16:creationId xmlns:a16="http://schemas.microsoft.com/office/drawing/2014/main" id="{0BDC4488-0C29-4F6E-B197-B2C46B33C322}"/>
            </a:ext>
          </a:extLst>
        </xdr:cNvPr>
        <xdr:cNvSpPr txBox="1"/>
      </xdr:nvSpPr>
      <xdr:spPr>
        <a:xfrm>
          <a:off x="16357600"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121738</xdr:rowOff>
    </xdr:from>
    <xdr:to>
      <xdr:col>81</xdr:col>
      <xdr:colOff>101600</xdr:colOff>
      <xdr:row>106</xdr:row>
      <xdr:rowOff>51888</xdr:rowOff>
    </xdr:to>
    <xdr:sp macro="" textlink="">
      <xdr:nvSpPr>
        <xdr:cNvPr id="784" name="楕円 783">
          <a:extLst>
            <a:ext uri="{FF2B5EF4-FFF2-40B4-BE49-F238E27FC236}">
              <a16:creationId xmlns:a16="http://schemas.microsoft.com/office/drawing/2014/main" id="{A49D38A9-5B20-4885-9DE9-1B056EE0CD56}"/>
            </a:ext>
          </a:extLst>
        </xdr:cNvPr>
        <xdr:cNvSpPr/>
      </xdr:nvSpPr>
      <xdr:spPr>
        <a:xfrm>
          <a:off x="15430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1088</xdr:rowOff>
    </xdr:from>
    <xdr:to>
      <xdr:col>85</xdr:col>
      <xdr:colOff>127000</xdr:colOff>
      <xdr:row>106</xdr:row>
      <xdr:rowOff>46808</xdr:rowOff>
    </xdr:to>
    <xdr:cxnSp macro="">
      <xdr:nvCxnSpPr>
        <xdr:cNvPr id="785" name="直線コネクタ 784">
          <a:extLst>
            <a:ext uri="{FF2B5EF4-FFF2-40B4-BE49-F238E27FC236}">
              <a16:creationId xmlns:a16="http://schemas.microsoft.com/office/drawing/2014/main" id="{D4CEBF17-53D7-45FE-BC92-62AC6AD42B55}"/>
            </a:ext>
          </a:extLst>
        </xdr:cNvPr>
        <xdr:cNvCxnSpPr/>
      </xdr:nvCxnSpPr>
      <xdr:spPr>
        <a:xfrm>
          <a:off x="15481300" y="1817478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125005</xdr:rowOff>
    </xdr:from>
    <xdr:to>
      <xdr:col>76</xdr:col>
      <xdr:colOff>165100</xdr:colOff>
      <xdr:row>106</xdr:row>
      <xdr:rowOff>55155</xdr:rowOff>
    </xdr:to>
    <xdr:sp macro="" textlink="">
      <xdr:nvSpPr>
        <xdr:cNvPr id="786" name="楕円 785">
          <a:extLst>
            <a:ext uri="{FF2B5EF4-FFF2-40B4-BE49-F238E27FC236}">
              <a16:creationId xmlns:a16="http://schemas.microsoft.com/office/drawing/2014/main" id="{897F2493-B27D-4775-A985-43F58F837F31}"/>
            </a:ext>
          </a:extLst>
        </xdr:cNvPr>
        <xdr:cNvSpPr/>
      </xdr:nvSpPr>
      <xdr:spPr>
        <a:xfrm>
          <a:off x="145415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1088</xdr:rowOff>
    </xdr:from>
    <xdr:to>
      <xdr:col>81</xdr:col>
      <xdr:colOff>50800</xdr:colOff>
      <xdr:row>106</xdr:row>
      <xdr:rowOff>4355</xdr:rowOff>
    </xdr:to>
    <xdr:cxnSp macro="">
      <xdr:nvCxnSpPr>
        <xdr:cNvPr id="787" name="直線コネクタ 786">
          <a:extLst>
            <a:ext uri="{FF2B5EF4-FFF2-40B4-BE49-F238E27FC236}">
              <a16:creationId xmlns:a16="http://schemas.microsoft.com/office/drawing/2014/main" id="{973640C6-FA24-47B2-8ECB-905F682AC2BB}"/>
            </a:ext>
          </a:extLst>
        </xdr:cNvPr>
        <xdr:cNvCxnSpPr/>
      </xdr:nvCxnSpPr>
      <xdr:spPr>
        <a:xfrm flipV="1">
          <a:off x="14592300" y="1817478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87449</xdr:rowOff>
    </xdr:from>
    <xdr:to>
      <xdr:col>72</xdr:col>
      <xdr:colOff>38100</xdr:colOff>
      <xdr:row>106</xdr:row>
      <xdr:rowOff>17599</xdr:rowOff>
    </xdr:to>
    <xdr:sp macro="" textlink="">
      <xdr:nvSpPr>
        <xdr:cNvPr id="788" name="楕円 787">
          <a:extLst>
            <a:ext uri="{FF2B5EF4-FFF2-40B4-BE49-F238E27FC236}">
              <a16:creationId xmlns:a16="http://schemas.microsoft.com/office/drawing/2014/main" id="{2BB04A11-BA6D-4DF8-BCCC-0DA326D1CFE5}"/>
            </a:ext>
          </a:extLst>
        </xdr:cNvPr>
        <xdr:cNvSpPr/>
      </xdr:nvSpPr>
      <xdr:spPr>
        <a:xfrm>
          <a:off x="13652500" y="180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138249</xdr:rowOff>
    </xdr:from>
    <xdr:to>
      <xdr:col>76</xdr:col>
      <xdr:colOff>114300</xdr:colOff>
      <xdr:row>106</xdr:row>
      <xdr:rowOff>4355</xdr:rowOff>
    </xdr:to>
    <xdr:cxnSp macro="">
      <xdr:nvCxnSpPr>
        <xdr:cNvPr id="789" name="直線コネクタ 788">
          <a:extLst>
            <a:ext uri="{FF2B5EF4-FFF2-40B4-BE49-F238E27FC236}">
              <a16:creationId xmlns:a16="http://schemas.microsoft.com/office/drawing/2014/main" id="{1161334E-F961-4340-A932-8E090351CBE5}"/>
            </a:ext>
          </a:extLst>
        </xdr:cNvPr>
        <xdr:cNvCxnSpPr/>
      </xdr:nvCxnSpPr>
      <xdr:spPr>
        <a:xfrm>
          <a:off x="13703300" y="1814049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43362</xdr:rowOff>
    </xdr:from>
    <xdr:to>
      <xdr:col>67</xdr:col>
      <xdr:colOff>101600</xdr:colOff>
      <xdr:row>105</xdr:row>
      <xdr:rowOff>144962</xdr:rowOff>
    </xdr:to>
    <xdr:sp macro="" textlink="">
      <xdr:nvSpPr>
        <xdr:cNvPr id="790" name="楕円 789">
          <a:extLst>
            <a:ext uri="{FF2B5EF4-FFF2-40B4-BE49-F238E27FC236}">
              <a16:creationId xmlns:a16="http://schemas.microsoft.com/office/drawing/2014/main" id="{73233D42-3548-4358-819E-047463AD9483}"/>
            </a:ext>
          </a:extLst>
        </xdr:cNvPr>
        <xdr:cNvSpPr/>
      </xdr:nvSpPr>
      <xdr:spPr>
        <a:xfrm>
          <a:off x="127635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94162</xdr:rowOff>
    </xdr:from>
    <xdr:to>
      <xdr:col>71</xdr:col>
      <xdr:colOff>177800</xdr:colOff>
      <xdr:row>105</xdr:row>
      <xdr:rowOff>138249</xdr:rowOff>
    </xdr:to>
    <xdr:cxnSp macro="">
      <xdr:nvCxnSpPr>
        <xdr:cNvPr id="791" name="直線コネクタ 790">
          <a:extLst>
            <a:ext uri="{FF2B5EF4-FFF2-40B4-BE49-F238E27FC236}">
              <a16:creationId xmlns:a16="http://schemas.microsoft.com/office/drawing/2014/main" id="{6227C795-C5CC-45F7-B8AA-66B6EB56E498}"/>
            </a:ext>
          </a:extLst>
        </xdr:cNvPr>
        <xdr:cNvCxnSpPr/>
      </xdr:nvCxnSpPr>
      <xdr:spPr>
        <a:xfrm>
          <a:off x="12814300" y="1809641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128832</xdr:rowOff>
    </xdr:from>
    <xdr:ext cx="405111" cy="259045"/>
    <xdr:sp macro="" textlink="">
      <xdr:nvSpPr>
        <xdr:cNvPr id="792" name="n_1aveValue【公民館】&#10;有形固定資産減価償却率">
          <a:extLst>
            <a:ext uri="{FF2B5EF4-FFF2-40B4-BE49-F238E27FC236}">
              <a16:creationId xmlns:a16="http://schemas.microsoft.com/office/drawing/2014/main" id="{EE339B9E-4B20-4330-8AB0-CB7652C04BBC}"/>
            </a:ext>
          </a:extLst>
        </xdr:cNvPr>
        <xdr:cNvSpPr txBox="1"/>
      </xdr:nvSpPr>
      <xdr:spPr>
        <a:xfrm>
          <a:off x="152660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148426</xdr:rowOff>
    </xdr:from>
    <xdr:ext cx="405111" cy="259045"/>
    <xdr:sp macro="" textlink="">
      <xdr:nvSpPr>
        <xdr:cNvPr id="793" name="n_2aveValue【公民館】&#10;有形固定資産減価償却率">
          <a:extLst>
            <a:ext uri="{FF2B5EF4-FFF2-40B4-BE49-F238E27FC236}">
              <a16:creationId xmlns:a16="http://schemas.microsoft.com/office/drawing/2014/main" id="{ACD974AA-0411-425B-A00F-32E6338AA15C}"/>
            </a:ext>
          </a:extLst>
        </xdr:cNvPr>
        <xdr:cNvSpPr txBox="1"/>
      </xdr:nvSpPr>
      <xdr:spPr>
        <a:xfrm>
          <a:off x="14389744" y="1780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139354</xdr:rowOff>
    </xdr:from>
    <xdr:ext cx="405111" cy="259045"/>
    <xdr:sp macro="" textlink="">
      <xdr:nvSpPr>
        <xdr:cNvPr id="794" name="n_3aveValue【公民館】&#10;有形固定資産減価償却率">
          <a:extLst>
            <a:ext uri="{FF2B5EF4-FFF2-40B4-BE49-F238E27FC236}">
              <a16:creationId xmlns:a16="http://schemas.microsoft.com/office/drawing/2014/main" id="{F4A73EC6-93F2-4093-B60C-4882595D2E8A}"/>
            </a:ext>
          </a:extLst>
        </xdr:cNvPr>
        <xdr:cNvSpPr txBox="1"/>
      </xdr:nvSpPr>
      <xdr:spPr>
        <a:xfrm>
          <a:off x="1350074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113228</xdr:rowOff>
    </xdr:from>
    <xdr:ext cx="405111" cy="259045"/>
    <xdr:sp macro="" textlink="">
      <xdr:nvSpPr>
        <xdr:cNvPr id="795" name="n_4aveValue【公民館】&#10;有形固定資産減価償却率">
          <a:extLst>
            <a:ext uri="{FF2B5EF4-FFF2-40B4-BE49-F238E27FC236}">
              <a16:creationId xmlns:a16="http://schemas.microsoft.com/office/drawing/2014/main" id="{51644C57-9418-44F2-A4B6-53CD33D47C45}"/>
            </a:ext>
          </a:extLst>
        </xdr:cNvPr>
        <xdr:cNvSpPr txBox="1"/>
      </xdr:nvSpPr>
      <xdr:spPr>
        <a:xfrm>
          <a:off x="12611744" y="182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43015</xdr:rowOff>
    </xdr:from>
    <xdr:ext cx="405111" cy="259045"/>
    <xdr:sp macro="" textlink="">
      <xdr:nvSpPr>
        <xdr:cNvPr id="796" name="n_1mainValue【公民館】&#10;有形固定資産減価償却率">
          <a:extLst>
            <a:ext uri="{FF2B5EF4-FFF2-40B4-BE49-F238E27FC236}">
              <a16:creationId xmlns:a16="http://schemas.microsoft.com/office/drawing/2014/main" id="{42C8B121-0A62-47D9-87E4-4A406A656778}"/>
            </a:ext>
          </a:extLst>
        </xdr:cNvPr>
        <xdr:cNvSpPr txBox="1"/>
      </xdr:nvSpPr>
      <xdr:spPr>
        <a:xfrm>
          <a:off x="15266044"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46282</xdr:rowOff>
    </xdr:from>
    <xdr:ext cx="405111" cy="259045"/>
    <xdr:sp macro="" textlink="">
      <xdr:nvSpPr>
        <xdr:cNvPr id="797" name="n_2mainValue【公民館】&#10;有形固定資産減価償却率">
          <a:extLst>
            <a:ext uri="{FF2B5EF4-FFF2-40B4-BE49-F238E27FC236}">
              <a16:creationId xmlns:a16="http://schemas.microsoft.com/office/drawing/2014/main" id="{85D9EDCA-C6BD-45DB-AC1C-FDB485ECC626}"/>
            </a:ext>
          </a:extLst>
        </xdr:cNvPr>
        <xdr:cNvSpPr txBox="1"/>
      </xdr:nvSpPr>
      <xdr:spPr>
        <a:xfrm>
          <a:off x="14389744" y="1821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34126</xdr:rowOff>
    </xdr:from>
    <xdr:ext cx="405111" cy="259045"/>
    <xdr:sp macro="" textlink="">
      <xdr:nvSpPr>
        <xdr:cNvPr id="798" name="n_3mainValue【公民館】&#10;有形固定資産減価償却率">
          <a:extLst>
            <a:ext uri="{FF2B5EF4-FFF2-40B4-BE49-F238E27FC236}">
              <a16:creationId xmlns:a16="http://schemas.microsoft.com/office/drawing/2014/main" id="{CBD72C3E-C036-4411-B1A7-134007EEFA9A}"/>
            </a:ext>
          </a:extLst>
        </xdr:cNvPr>
        <xdr:cNvSpPr txBox="1"/>
      </xdr:nvSpPr>
      <xdr:spPr>
        <a:xfrm>
          <a:off x="13500744" y="1786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161489</xdr:rowOff>
    </xdr:from>
    <xdr:ext cx="405111" cy="259045"/>
    <xdr:sp macro="" textlink="">
      <xdr:nvSpPr>
        <xdr:cNvPr id="799" name="n_4mainValue【公民館】&#10;有形固定資産減価償却率">
          <a:extLst>
            <a:ext uri="{FF2B5EF4-FFF2-40B4-BE49-F238E27FC236}">
              <a16:creationId xmlns:a16="http://schemas.microsoft.com/office/drawing/2014/main" id="{E22DA85F-CD05-4C4E-93DE-BD259E3CAEFB}"/>
            </a:ext>
          </a:extLst>
        </xdr:cNvPr>
        <xdr:cNvSpPr txBox="1"/>
      </xdr:nvSpPr>
      <xdr:spPr>
        <a:xfrm>
          <a:off x="12611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3E25D184-8581-4851-9C64-3CA6B953B8E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783D5599-E62E-4DE6-B477-056FD85FFC1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26166724-01B4-4406-B4ED-50658366319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7E6099A2-D66A-40AE-8EFC-283F18CF73A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7BBC5E7A-EEA2-41F6-80C3-4ED54610B74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FAEC07A5-E92D-42F4-881F-45080E4D0A4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9F93E433-2BC5-4923-A8C2-DCEC5024263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8969F2FA-8B4B-46D9-AAC4-D23F904AF5D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3441D164-260B-4228-8481-F027B7789F7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67B8DBD4-EA04-40AE-9068-7DAF6F9C7F2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0" name="直線コネクタ 809">
          <a:extLst>
            <a:ext uri="{FF2B5EF4-FFF2-40B4-BE49-F238E27FC236}">
              <a16:creationId xmlns:a16="http://schemas.microsoft.com/office/drawing/2014/main" id="{D166FE59-3C24-4021-B868-13FF112B12E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1" name="テキスト ボックス 810">
          <a:extLst>
            <a:ext uri="{FF2B5EF4-FFF2-40B4-BE49-F238E27FC236}">
              <a16:creationId xmlns:a16="http://schemas.microsoft.com/office/drawing/2014/main" id="{DDBEBBAA-DC56-4301-8E17-B340092F0854}"/>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2" name="直線コネクタ 811">
          <a:extLst>
            <a:ext uri="{FF2B5EF4-FFF2-40B4-BE49-F238E27FC236}">
              <a16:creationId xmlns:a16="http://schemas.microsoft.com/office/drawing/2014/main" id="{83D97F34-94D1-4774-88F2-BF4DD87799F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3" name="テキスト ボックス 812">
          <a:extLst>
            <a:ext uri="{FF2B5EF4-FFF2-40B4-BE49-F238E27FC236}">
              <a16:creationId xmlns:a16="http://schemas.microsoft.com/office/drawing/2014/main" id="{EBE9DC52-124A-48F8-9CDB-80C5695C3BC2}"/>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a:extLst>
            <a:ext uri="{FF2B5EF4-FFF2-40B4-BE49-F238E27FC236}">
              <a16:creationId xmlns:a16="http://schemas.microsoft.com/office/drawing/2014/main" id="{57CDE485-96F5-4388-8E06-DA846EC04C4C}"/>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a:extLst>
            <a:ext uri="{FF2B5EF4-FFF2-40B4-BE49-F238E27FC236}">
              <a16:creationId xmlns:a16="http://schemas.microsoft.com/office/drawing/2014/main" id="{F5A4BD9D-61D9-4D9F-B76D-88AA93475E6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6" name="直線コネクタ 815">
          <a:extLst>
            <a:ext uri="{FF2B5EF4-FFF2-40B4-BE49-F238E27FC236}">
              <a16:creationId xmlns:a16="http://schemas.microsoft.com/office/drawing/2014/main" id="{5E2CDCDF-2860-411D-88B5-BA1EC9BEDCF9}"/>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7" name="テキスト ボックス 816">
          <a:extLst>
            <a:ext uri="{FF2B5EF4-FFF2-40B4-BE49-F238E27FC236}">
              <a16:creationId xmlns:a16="http://schemas.microsoft.com/office/drawing/2014/main" id="{B435A988-121F-4ED2-A185-73F6C7447D2F}"/>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8" name="直線コネクタ 817">
          <a:extLst>
            <a:ext uri="{FF2B5EF4-FFF2-40B4-BE49-F238E27FC236}">
              <a16:creationId xmlns:a16="http://schemas.microsoft.com/office/drawing/2014/main" id="{EF491D0F-37A7-4336-A842-6978A8CF3D9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9" name="テキスト ボックス 818">
          <a:extLst>
            <a:ext uri="{FF2B5EF4-FFF2-40B4-BE49-F238E27FC236}">
              <a16:creationId xmlns:a16="http://schemas.microsoft.com/office/drawing/2014/main" id="{2F211071-F5A0-4626-B85A-69111907FC55}"/>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2EA20EFD-E381-4316-BA99-9457F5CE98F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9E4A3E2B-25AA-4C60-AFFF-2724F0AC5E2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a:extLst>
            <a:ext uri="{FF2B5EF4-FFF2-40B4-BE49-F238E27FC236}">
              <a16:creationId xmlns:a16="http://schemas.microsoft.com/office/drawing/2014/main" id="{F48B2B87-D637-4B97-B6DD-E7599375752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823" name="直線コネクタ 822">
          <a:extLst>
            <a:ext uri="{FF2B5EF4-FFF2-40B4-BE49-F238E27FC236}">
              <a16:creationId xmlns:a16="http://schemas.microsoft.com/office/drawing/2014/main" id="{01D6F35F-5B64-4CB0-9FB0-EB363BDADADB}"/>
            </a:ext>
          </a:extLst>
        </xdr:cNvPr>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24" name="【公民館】&#10;一人当たり面積最小値テキスト">
          <a:extLst>
            <a:ext uri="{FF2B5EF4-FFF2-40B4-BE49-F238E27FC236}">
              <a16:creationId xmlns:a16="http://schemas.microsoft.com/office/drawing/2014/main" id="{79621A33-9230-48A9-9B92-5352ACB2E652}"/>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25" name="直線コネクタ 824">
          <a:extLst>
            <a:ext uri="{FF2B5EF4-FFF2-40B4-BE49-F238E27FC236}">
              <a16:creationId xmlns:a16="http://schemas.microsoft.com/office/drawing/2014/main" id="{C359629B-8E6E-4C33-8A8D-116DEA239CCA}"/>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826" name="【公民館】&#10;一人当たり面積最大値テキスト">
          <a:extLst>
            <a:ext uri="{FF2B5EF4-FFF2-40B4-BE49-F238E27FC236}">
              <a16:creationId xmlns:a16="http://schemas.microsoft.com/office/drawing/2014/main" id="{83CCEE5E-3C97-45CB-B762-61869B769692}"/>
            </a:ext>
          </a:extLst>
        </xdr:cNvPr>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827" name="直線コネクタ 826">
          <a:extLst>
            <a:ext uri="{FF2B5EF4-FFF2-40B4-BE49-F238E27FC236}">
              <a16:creationId xmlns:a16="http://schemas.microsoft.com/office/drawing/2014/main" id="{E0423A4E-3412-4CB6-8C88-842D133C9EDC}"/>
            </a:ext>
          </a:extLst>
        </xdr:cNvPr>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135907</xdr:rowOff>
    </xdr:from>
    <xdr:ext cx="469744" cy="259045"/>
    <xdr:sp macro="" textlink="">
      <xdr:nvSpPr>
        <xdr:cNvPr id="828" name="【公民館】&#10;一人当たり面積平均値テキスト">
          <a:extLst>
            <a:ext uri="{FF2B5EF4-FFF2-40B4-BE49-F238E27FC236}">
              <a16:creationId xmlns:a16="http://schemas.microsoft.com/office/drawing/2014/main" id="{5201B936-7520-4C60-B7AD-DB9848319261}"/>
            </a:ext>
          </a:extLst>
        </xdr:cNvPr>
        <xdr:cNvSpPr txBox="1"/>
      </xdr:nvSpPr>
      <xdr:spPr>
        <a:xfrm>
          <a:off x="22199600" y="1813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113030</xdr:rowOff>
    </xdr:from>
    <xdr:to>
      <xdr:col>116</xdr:col>
      <xdr:colOff>114300</xdr:colOff>
      <xdr:row>107</xdr:row>
      <xdr:rowOff>43180</xdr:rowOff>
    </xdr:to>
    <xdr:sp macro="" textlink="">
      <xdr:nvSpPr>
        <xdr:cNvPr id="829" name="フローチャート: 判断 828">
          <a:extLst>
            <a:ext uri="{FF2B5EF4-FFF2-40B4-BE49-F238E27FC236}">
              <a16:creationId xmlns:a16="http://schemas.microsoft.com/office/drawing/2014/main" id="{16A360E3-D8F8-4254-8376-782E9494A14D}"/>
            </a:ext>
          </a:extLst>
        </xdr:cNvPr>
        <xdr:cNvSpPr/>
      </xdr:nvSpPr>
      <xdr:spPr>
        <a:xfrm>
          <a:off x="221107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830" name="フローチャート: 判断 829">
          <a:extLst>
            <a:ext uri="{FF2B5EF4-FFF2-40B4-BE49-F238E27FC236}">
              <a16:creationId xmlns:a16="http://schemas.microsoft.com/office/drawing/2014/main" id="{230A0758-1326-422D-8ECC-103ACCC7BF94}"/>
            </a:ext>
          </a:extLst>
        </xdr:cNvPr>
        <xdr:cNvSpPr/>
      </xdr:nvSpPr>
      <xdr:spPr>
        <a:xfrm>
          <a:off x="212725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124461</xdr:rowOff>
    </xdr:from>
    <xdr:to>
      <xdr:col>107</xdr:col>
      <xdr:colOff>101600</xdr:colOff>
      <xdr:row>107</xdr:row>
      <xdr:rowOff>54611</xdr:rowOff>
    </xdr:to>
    <xdr:sp macro="" textlink="">
      <xdr:nvSpPr>
        <xdr:cNvPr id="831" name="フローチャート: 判断 830">
          <a:extLst>
            <a:ext uri="{FF2B5EF4-FFF2-40B4-BE49-F238E27FC236}">
              <a16:creationId xmlns:a16="http://schemas.microsoft.com/office/drawing/2014/main" id="{C60393F3-771C-49A1-BC36-F966E7DB9271}"/>
            </a:ext>
          </a:extLst>
        </xdr:cNvPr>
        <xdr:cNvSpPr/>
      </xdr:nvSpPr>
      <xdr:spPr>
        <a:xfrm>
          <a:off x="20383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12700</xdr:rowOff>
    </xdr:from>
    <xdr:to>
      <xdr:col>102</xdr:col>
      <xdr:colOff>165100</xdr:colOff>
      <xdr:row>107</xdr:row>
      <xdr:rowOff>114300</xdr:rowOff>
    </xdr:to>
    <xdr:sp macro="" textlink="">
      <xdr:nvSpPr>
        <xdr:cNvPr id="832" name="フローチャート: 判断 831">
          <a:extLst>
            <a:ext uri="{FF2B5EF4-FFF2-40B4-BE49-F238E27FC236}">
              <a16:creationId xmlns:a16="http://schemas.microsoft.com/office/drawing/2014/main" id="{FF2DC012-1127-468B-82CE-7D87DA4F7DDE}"/>
            </a:ext>
          </a:extLst>
        </xdr:cNvPr>
        <xdr:cNvSpPr/>
      </xdr:nvSpPr>
      <xdr:spPr>
        <a:xfrm>
          <a:off x="19494500" y="1835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7620</xdr:rowOff>
    </xdr:from>
    <xdr:to>
      <xdr:col>98</xdr:col>
      <xdr:colOff>38100</xdr:colOff>
      <xdr:row>107</xdr:row>
      <xdr:rowOff>109220</xdr:rowOff>
    </xdr:to>
    <xdr:sp macro="" textlink="">
      <xdr:nvSpPr>
        <xdr:cNvPr id="833" name="フローチャート: 判断 832">
          <a:extLst>
            <a:ext uri="{FF2B5EF4-FFF2-40B4-BE49-F238E27FC236}">
              <a16:creationId xmlns:a16="http://schemas.microsoft.com/office/drawing/2014/main" id="{A2167D42-3C33-4335-84D8-DAD972E58BE2}"/>
            </a:ext>
          </a:extLst>
        </xdr:cNvPr>
        <xdr:cNvSpPr/>
      </xdr:nvSpPr>
      <xdr:spPr>
        <a:xfrm>
          <a:off x="18605500" y="1835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A48D4978-4F57-4C31-AC76-80685D252C0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AD703976-EFC7-41FF-AB69-96AAC609D9C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15B747D9-524A-4C7C-848D-3776C5320E3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804A12DC-80C7-4EB4-9B66-DBE8930ED47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713EA642-2371-4979-8582-0C152F703B6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7620</xdr:rowOff>
    </xdr:from>
    <xdr:to>
      <xdr:col>116</xdr:col>
      <xdr:colOff>114300</xdr:colOff>
      <xdr:row>107</xdr:row>
      <xdr:rowOff>109220</xdr:rowOff>
    </xdr:to>
    <xdr:sp macro="" textlink="">
      <xdr:nvSpPr>
        <xdr:cNvPr id="839" name="楕円 838">
          <a:extLst>
            <a:ext uri="{FF2B5EF4-FFF2-40B4-BE49-F238E27FC236}">
              <a16:creationId xmlns:a16="http://schemas.microsoft.com/office/drawing/2014/main" id="{1137DB17-5F14-49B8-860B-A50BEB4BC11D}"/>
            </a:ext>
          </a:extLst>
        </xdr:cNvPr>
        <xdr:cNvSpPr/>
      </xdr:nvSpPr>
      <xdr:spPr>
        <a:xfrm>
          <a:off x="22110700" y="1835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157497</xdr:rowOff>
    </xdr:from>
    <xdr:ext cx="469744" cy="259045"/>
    <xdr:sp macro="" textlink="">
      <xdr:nvSpPr>
        <xdr:cNvPr id="840" name="【公民館】&#10;一人当たり面積該当値テキスト">
          <a:extLst>
            <a:ext uri="{FF2B5EF4-FFF2-40B4-BE49-F238E27FC236}">
              <a16:creationId xmlns:a16="http://schemas.microsoft.com/office/drawing/2014/main" id="{BC8884B1-673F-4FA8-8E99-FAD62DF88693}"/>
            </a:ext>
          </a:extLst>
        </xdr:cNvPr>
        <xdr:cNvSpPr txBox="1"/>
      </xdr:nvSpPr>
      <xdr:spPr>
        <a:xfrm>
          <a:off x="22199600" y="1833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10161</xdr:rowOff>
    </xdr:from>
    <xdr:to>
      <xdr:col>112</xdr:col>
      <xdr:colOff>38100</xdr:colOff>
      <xdr:row>107</xdr:row>
      <xdr:rowOff>111761</xdr:rowOff>
    </xdr:to>
    <xdr:sp macro="" textlink="">
      <xdr:nvSpPr>
        <xdr:cNvPr id="841" name="楕円 840">
          <a:extLst>
            <a:ext uri="{FF2B5EF4-FFF2-40B4-BE49-F238E27FC236}">
              <a16:creationId xmlns:a16="http://schemas.microsoft.com/office/drawing/2014/main" id="{7E1B0164-576A-4A4D-84B6-ADC524EE45DD}"/>
            </a:ext>
          </a:extLst>
        </xdr:cNvPr>
        <xdr:cNvSpPr/>
      </xdr:nvSpPr>
      <xdr:spPr>
        <a:xfrm>
          <a:off x="212725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58420</xdr:rowOff>
    </xdr:from>
    <xdr:to>
      <xdr:col>116</xdr:col>
      <xdr:colOff>63500</xdr:colOff>
      <xdr:row>107</xdr:row>
      <xdr:rowOff>60961</xdr:rowOff>
    </xdr:to>
    <xdr:cxnSp macro="">
      <xdr:nvCxnSpPr>
        <xdr:cNvPr id="842" name="直線コネクタ 841">
          <a:extLst>
            <a:ext uri="{FF2B5EF4-FFF2-40B4-BE49-F238E27FC236}">
              <a16:creationId xmlns:a16="http://schemas.microsoft.com/office/drawing/2014/main" id="{835659B4-B6FD-4A40-9308-CB1BCABF7F49}"/>
            </a:ext>
          </a:extLst>
        </xdr:cNvPr>
        <xdr:cNvCxnSpPr/>
      </xdr:nvCxnSpPr>
      <xdr:spPr>
        <a:xfrm flipV="1">
          <a:off x="21323300" y="18403570"/>
          <a:ext cx="8382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13970</xdr:rowOff>
    </xdr:from>
    <xdr:to>
      <xdr:col>107</xdr:col>
      <xdr:colOff>101600</xdr:colOff>
      <xdr:row>107</xdr:row>
      <xdr:rowOff>115570</xdr:rowOff>
    </xdr:to>
    <xdr:sp macro="" textlink="">
      <xdr:nvSpPr>
        <xdr:cNvPr id="843" name="楕円 842">
          <a:extLst>
            <a:ext uri="{FF2B5EF4-FFF2-40B4-BE49-F238E27FC236}">
              <a16:creationId xmlns:a16="http://schemas.microsoft.com/office/drawing/2014/main" id="{7898978F-7030-402C-8543-0850DD1D4B9B}"/>
            </a:ext>
          </a:extLst>
        </xdr:cNvPr>
        <xdr:cNvSpPr/>
      </xdr:nvSpPr>
      <xdr:spPr>
        <a:xfrm>
          <a:off x="20383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60961</xdr:rowOff>
    </xdr:from>
    <xdr:to>
      <xdr:col>111</xdr:col>
      <xdr:colOff>177800</xdr:colOff>
      <xdr:row>107</xdr:row>
      <xdr:rowOff>64770</xdr:rowOff>
    </xdr:to>
    <xdr:cxnSp macro="">
      <xdr:nvCxnSpPr>
        <xdr:cNvPr id="844" name="直線コネクタ 843">
          <a:extLst>
            <a:ext uri="{FF2B5EF4-FFF2-40B4-BE49-F238E27FC236}">
              <a16:creationId xmlns:a16="http://schemas.microsoft.com/office/drawing/2014/main" id="{1DEBBB7E-09C6-4524-9019-6CEE73E9FA96}"/>
            </a:ext>
          </a:extLst>
        </xdr:cNvPr>
        <xdr:cNvCxnSpPr/>
      </xdr:nvCxnSpPr>
      <xdr:spPr>
        <a:xfrm flipV="1">
          <a:off x="20434300" y="184061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19050</xdr:rowOff>
    </xdr:from>
    <xdr:to>
      <xdr:col>102</xdr:col>
      <xdr:colOff>165100</xdr:colOff>
      <xdr:row>107</xdr:row>
      <xdr:rowOff>120650</xdr:rowOff>
    </xdr:to>
    <xdr:sp macro="" textlink="">
      <xdr:nvSpPr>
        <xdr:cNvPr id="845" name="楕円 844">
          <a:extLst>
            <a:ext uri="{FF2B5EF4-FFF2-40B4-BE49-F238E27FC236}">
              <a16:creationId xmlns:a16="http://schemas.microsoft.com/office/drawing/2014/main" id="{B6E79043-7C66-4561-9F3E-063870DC7368}"/>
            </a:ext>
          </a:extLst>
        </xdr:cNvPr>
        <xdr:cNvSpPr/>
      </xdr:nvSpPr>
      <xdr:spPr>
        <a:xfrm>
          <a:off x="19494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64770</xdr:rowOff>
    </xdr:from>
    <xdr:to>
      <xdr:col>107</xdr:col>
      <xdr:colOff>50800</xdr:colOff>
      <xdr:row>107</xdr:row>
      <xdr:rowOff>69850</xdr:rowOff>
    </xdr:to>
    <xdr:cxnSp macro="">
      <xdr:nvCxnSpPr>
        <xdr:cNvPr id="846" name="直線コネクタ 845">
          <a:extLst>
            <a:ext uri="{FF2B5EF4-FFF2-40B4-BE49-F238E27FC236}">
              <a16:creationId xmlns:a16="http://schemas.microsoft.com/office/drawing/2014/main" id="{9A7F51DC-20F2-4B05-AC1C-269E29BC9030}"/>
            </a:ext>
          </a:extLst>
        </xdr:cNvPr>
        <xdr:cNvCxnSpPr/>
      </xdr:nvCxnSpPr>
      <xdr:spPr>
        <a:xfrm flipV="1">
          <a:off x="19545300" y="1840992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22861</xdr:rowOff>
    </xdr:from>
    <xdr:to>
      <xdr:col>98</xdr:col>
      <xdr:colOff>38100</xdr:colOff>
      <xdr:row>107</xdr:row>
      <xdr:rowOff>124461</xdr:rowOff>
    </xdr:to>
    <xdr:sp macro="" textlink="">
      <xdr:nvSpPr>
        <xdr:cNvPr id="847" name="楕円 846">
          <a:extLst>
            <a:ext uri="{FF2B5EF4-FFF2-40B4-BE49-F238E27FC236}">
              <a16:creationId xmlns:a16="http://schemas.microsoft.com/office/drawing/2014/main" id="{52425AD3-381E-488B-A6C6-AFE9F771B2F2}"/>
            </a:ext>
          </a:extLst>
        </xdr:cNvPr>
        <xdr:cNvSpPr/>
      </xdr:nvSpPr>
      <xdr:spPr>
        <a:xfrm>
          <a:off x="18605500" y="1836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69850</xdr:rowOff>
    </xdr:from>
    <xdr:to>
      <xdr:col>102</xdr:col>
      <xdr:colOff>114300</xdr:colOff>
      <xdr:row>107</xdr:row>
      <xdr:rowOff>73661</xdr:rowOff>
    </xdr:to>
    <xdr:cxnSp macro="">
      <xdr:nvCxnSpPr>
        <xdr:cNvPr id="848" name="直線コネクタ 847">
          <a:extLst>
            <a:ext uri="{FF2B5EF4-FFF2-40B4-BE49-F238E27FC236}">
              <a16:creationId xmlns:a16="http://schemas.microsoft.com/office/drawing/2014/main" id="{54355F40-6C57-4D76-838E-EE4316530883}"/>
            </a:ext>
          </a:extLst>
        </xdr:cNvPr>
        <xdr:cNvCxnSpPr/>
      </xdr:nvCxnSpPr>
      <xdr:spPr>
        <a:xfrm flipV="1">
          <a:off x="18656300" y="184150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69866</xdr:rowOff>
    </xdr:from>
    <xdr:ext cx="469744" cy="259045"/>
    <xdr:sp macro="" textlink="">
      <xdr:nvSpPr>
        <xdr:cNvPr id="849" name="n_1aveValue【公民館】&#10;一人当たり面積">
          <a:extLst>
            <a:ext uri="{FF2B5EF4-FFF2-40B4-BE49-F238E27FC236}">
              <a16:creationId xmlns:a16="http://schemas.microsoft.com/office/drawing/2014/main" id="{90C22FA5-7CA8-4A93-969A-3527EDADFC5B}"/>
            </a:ext>
          </a:extLst>
        </xdr:cNvPr>
        <xdr:cNvSpPr txBox="1"/>
      </xdr:nvSpPr>
      <xdr:spPr>
        <a:xfrm>
          <a:off x="21075727" y="1807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71138</xdr:rowOff>
    </xdr:from>
    <xdr:ext cx="469744" cy="259045"/>
    <xdr:sp macro="" textlink="">
      <xdr:nvSpPr>
        <xdr:cNvPr id="850" name="n_2aveValue【公民館】&#10;一人当たり面積">
          <a:extLst>
            <a:ext uri="{FF2B5EF4-FFF2-40B4-BE49-F238E27FC236}">
              <a16:creationId xmlns:a16="http://schemas.microsoft.com/office/drawing/2014/main" id="{54CEBB70-FB96-4E4B-A38F-133A850F330E}"/>
            </a:ext>
          </a:extLst>
        </xdr:cNvPr>
        <xdr:cNvSpPr txBox="1"/>
      </xdr:nvSpPr>
      <xdr:spPr>
        <a:xfrm>
          <a:off x="20199427" y="180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130827</xdr:rowOff>
    </xdr:from>
    <xdr:ext cx="469744" cy="259045"/>
    <xdr:sp macro="" textlink="">
      <xdr:nvSpPr>
        <xdr:cNvPr id="851" name="n_3aveValue【公民館】&#10;一人当たり面積">
          <a:extLst>
            <a:ext uri="{FF2B5EF4-FFF2-40B4-BE49-F238E27FC236}">
              <a16:creationId xmlns:a16="http://schemas.microsoft.com/office/drawing/2014/main" id="{3EC58FED-D44C-4D7F-862F-E5BFCA1909E9}"/>
            </a:ext>
          </a:extLst>
        </xdr:cNvPr>
        <xdr:cNvSpPr txBox="1"/>
      </xdr:nvSpPr>
      <xdr:spPr>
        <a:xfrm>
          <a:off x="19310427" y="1813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125747</xdr:rowOff>
    </xdr:from>
    <xdr:ext cx="469744" cy="259045"/>
    <xdr:sp macro="" textlink="">
      <xdr:nvSpPr>
        <xdr:cNvPr id="852" name="n_4aveValue【公民館】&#10;一人当たり面積">
          <a:extLst>
            <a:ext uri="{FF2B5EF4-FFF2-40B4-BE49-F238E27FC236}">
              <a16:creationId xmlns:a16="http://schemas.microsoft.com/office/drawing/2014/main" id="{6DEABEFF-6795-4B0D-8B56-980F681F5D9B}"/>
            </a:ext>
          </a:extLst>
        </xdr:cNvPr>
        <xdr:cNvSpPr txBox="1"/>
      </xdr:nvSpPr>
      <xdr:spPr>
        <a:xfrm>
          <a:off x="18421427" y="1812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102888</xdr:rowOff>
    </xdr:from>
    <xdr:ext cx="469744" cy="259045"/>
    <xdr:sp macro="" textlink="">
      <xdr:nvSpPr>
        <xdr:cNvPr id="853" name="n_1mainValue【公民館】&#10;一人当たり面積">
          <a:extLst>
            <a:ext uri="{FF2B5EF4-FFF2-40B4-BE49-F238E27FC236}">
              <a16:creationId xmlns:a16="http://schemas.microsoft.com/office/drawing/2014/main" id="{F990095D-B671-4E67-BD1D-17794C524B11}"/>
            </a:ext>
          </a:extLst>
        </xdr:cNvPr>
        <xdr:cNvSpPr txBox="1"/>
      </xdr:nvSpPr>
      <xdr:spPr>
        <a:xfrm>
          <a:off x="210757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106697</xdr:rowOff>
    </xdr:from>
    <xdr:ext cx="469744" cy="259045"/>
    <xdr:sp macro="" textlink="">
      <xdr:nvSpPr>
        <xdr:cNvPr id="854" name="n_2mainValue【公民館】&#10;一人当たり面積">
          <a:extLst>
            <a:ext uri="{FF2B5EF4-FFF2-40B4-BE49-F238E27FC236}">
              <a16:creationId xmlns:a16="http://schemas.microsoft.com/office/drawing/2014/main" id="{5B2B2CC6-A2E1-4046-B00D-04714C915DD4}"/>
            </a:ext>
          </a:extLst>
        </xdr:cNvPr>
        <xdr:cNvSpPr txBox="1"/>
      </xdr:nvSpPr>
      <xdr:spPr>
        <a:xfrm>
          <a:off x="20199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111777</xdr:rowOff>
    </xdr:from>
    <xdr:ext cx="469744" cy="259045"/>
    <xdr:sp macro="" textlink="">
      <xdr:nvSpPr>
        <xdr:cNvPr id="855" name="n_3mainValue【公民館】&#10;一人当たり面積">
          <a:extLst>
            <a:ext uri="{FF2B5EF4-FFF2-40B4-BE49-F238E27FC236}">
              <a16:creationId xmlns:a16="http://schemas.microsoft.com/office/drawing/2014/main" id="{9B101194-4847-4D70-B71B-105AD2472877}"/>
            </a:ext>
          </a:extLst>
        </xdr:cNvPr>
        <xdr:cNvSpPr txBox="1"/>
      </xdr:nvSpPr>
      <xdr:spPr>
        <a:xfrm>
          <a:off x="19310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115588</xdr:rowOff>
    </xdr:from>
    <xdr:ext cx="469744" cy="259045"/>
    <xdr:sp macro="" textlink="">
      <xdr:nvSpPr>
        <xdr:cNvPr id="856" name="n_4mainValue【公民館】&#10;一人当たり面積">
          <a:extLst>
            <a:ext uri="{FF2B5EF4-FFF2-40B4-BE49-F238E27FC236}">
              <a16:creationId xmlns:a16="http://schemas.microsoft.com/office/drawing/2014/main" id="{99D830CB-1605-4051-9DE4-B2DFA3D91214}"/>
            </a:ext>
          </a:extLst>
        </xdr:cNvPr>
        <xdr:cNvSpPr txBox="1"/>
      </xdr:nvSpPr>
      <xdr:spPr>
        <a:xfrm>
          <a:off x="18421427" y="1846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3AD93268-8E6F-4318-B8B6-594C32F464D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70178E15-B6A2-46CE-B64F-405E12524D9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CAD21A32-472C-4C24-90B3-5BE70697EDD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有形固定資産減価償却率について、児童館と保育所が類似団体平均と比較して特に高くなっている。児童館については、村内に２施設あり、いずれも減価償却は完了しているため、有形固定資産減価償却率</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％となっている。　今後は、令和５～６年度に統合小学校建設事業を予定しており、令和７年度の開校に伴い、児童館の再編等を検討していく。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また、保育所２施設も昭和</a:t>
          </a:r>
          <a:r>
            <a:rPr kumimoji="1" lang="en-US" altLang="ja-JP" sz="1100">
              <a:latin typeface="ＭＳ Ｐゴシック" panose="020B0600070205080204" pitchFamily="50" charset="-128"/>
              <a:ea typeface="ＭＳ Ｐゴシック" panose="020B0600070205080204" pitchFamily="50" charset="-128"/>
            </a:rPr>
            <a:t>53</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59</a:t>
          </a:r>
          <a:r>
            <a:rPr kumimoji="1" lang="ja-JP" altLang="en-US" sz="1100">
              <a:latin typeface="ＭＳ Ｐゴシック" panose="020B0600070205080204" pitchFamily="50" charset="-128"/>
              <a:ea typeface="ＭＳ Ｐゴシック" panose="020B0600070205080204" pitchFamily="50" charset="-128"/>
            </a:rPr>
            <a:t>年に建設しており、償却が進んでいるため、有形固定資産減価償却率は高くなっている。今後は、日常の維持補修費が発生していることから、統廃合等を含めた維持更新に努めていく。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その他の施設も同様に老朽化が進んでいるため、令和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年度に改訂する公共施設等総合管理計画に基づき、計画的に更新等を進めていく。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E419089-AB2A-40B5-8020-C86AB97BC34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3D09C7D-ABAC-4AA1-A52B-1115DEE5CD5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35074AC-A19E-48BC-98BC-24D4CBA895E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1B46502-2051-4901-B822-A47BFA8AFF3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茨城県美浦村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BD3C215-3D83-46D6-A123-BEE2514AC82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D2CE3A0-1960-4791-9639-813658BD07D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C790D4F-0EB3-4254-8F85-ED2D4427FD9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EBD983D-9CD1-4DBB-9DA0-7C47D053819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43E0ACB-FC2C-4C67-9A49-57960C59A1A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44248D2-7502-49A2-AA3F-6CE1E0C0FA7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14,605
14,129
66.61
7,086,266
6,754,740
327,262
4,581,002
7,364,235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EFA9D60-1418-4AAE-A9F8-CF6204A4BAB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D96DED1-DF48-478D-AE21-74671A99B79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8267C31-2D32-44C4-B521-987F2F73ADD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D52B229-276E-4BFE-A9D6-574380987C5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29618F0-5BA9-4013-8425-9217A57AD27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9D73BEB-CCC2-4702-8604-0FBD7A20CC3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CB1C979-5EBE-4123-83E5-88F2080BC57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CF0B832-47CE-4270-93E2-E5E68948575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F8BCA4D-634F-4D85-BF4F-CE9916C0839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059F9D9-7D4C-4083-9D02-695510D3E65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4222AEE-1E38-4AE6-9267-554A1B57466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44E791B-F391-440A-8C5A-ED089D5C117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10BC1EC-784E-4167-8FC8-90E41FD4881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9CFD711-BD18-4B85-AEE4-42F7D2F819B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C0DA08B-62E4-4339-A6F8-DA4073F0D18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A27954F-C007-4DB9-82F7-CA1735AA7E0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68556F6-AED4-404E-8E79-E84EFCE7FEB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16F3528-0AA6-4188-BA19-F138C9D550F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3F60A46-A6F4-4DDF-8814-4361DE4258D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FF9DE35-BBE4-4C4D-B269-FDF2A1C1127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CE3E15F-FA8C-433D-B0B7-2B11613AB3E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82CB65B-51DD-4E5E-8EC7-4E67065E36B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F7B2BE2-BCA5-49FE-A452-335A12CE9E4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C2E1BD4-3AB7-41E0-A595-D21EACC41CC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B4436DB-527E-4EB8-9CD9-2CFFB6B54FC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84EB57C-0758-4B0F-9A67-2E6615F3603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C764EE1-96C1-43C3-8F68-5EB2A516B20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C6E37AD-9A24-451C-9B5B-0CCAF60C714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96781D7-659E-42B5-8AC6-E92A5AC3BA16}"/>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E59DF097-D0B1-4DAE-9E84-90AF2567BFE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F0A6D7FC-59E8-4EE4-ADF4-24792FF2D80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5670AB70-9764-4C75-A230-731F4D13FF3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ED95423C-9BD0-42BE-AF58-2ABEE69EA2F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2E673DBF-075E-4BA3-869C-13F99602FBA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14F5CC86-B47A-48F4-A5A9-BCEF26167D6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D9D0A22B-249B-4A06-B7C3-376994240D6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9C3CB762-6A0F-4D9D-BCDD-05C64A63664F}"/>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640E4811-1B93-4C8E-A7E8-BCAD4F33E24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6D495801-D925-42EC-8E65-AA102EA6D8F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3A5640BE-CA6B-4B12-AC98-A418801794B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D1A6A0C6-AD79-4249-991E-A432AEB2DCF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3E440671-A47B-4B67-8DC3-E8CE4BA7D0B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F26DCBB5-2FDD-4E6B-95C5-62FB7406F3C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91573CBD-BA72-4D91-BAA0-E5130803224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D5254D85-E28B-4E30-AE0D-F06C56A4F17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9B89D7EF-9580-488A-9609-2132392F27C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83DCAB8E-0F12-48C9-9ABB-BCBD6F1B337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9BCC42-DDF1-4B87-B26B-A2536A94FCD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46B26AE5-F4FA-4F6B-A7C0-2E278C80FC1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AEA3920B-F8AE-4ACC-8ACA-C331512718B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ECCD7ADE-7FD5-4803-A225-06AC1B9C3D6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32037D08-5F3C-4510-8B32-EA353F643A3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7DCF7D45-B42F-4926-AD9C-F18531762C1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F605289A-6150-41BD-917C-F4D67B1D5D8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D86AC26B-AA2B-4D44-A2D6-06D38185A11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A0F00B75-ADAF-4C3F-992A-57238B9DE10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3C65D18D-9390-4145-A80B-0C413C69CD3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284FE463-88C0-4AE9-82E9-7D552C5BB3E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F2642443-39E1-424C-A153-BB63D43FAFE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AA6DB69D-746B-4664-B787-985DF323F50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56ADB925-7EE8-4F5D-9B91-7B3C8E57186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F6CEC9D5-A9C3-4FDE-98AF-029E71FDA90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17962</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767E241-0947-4BE8-B7C2-51C10E682361}"/>
            </a:ext>
          </a:extLst>
        </xdr:cNvPr>
        <xdr:cNvCxnSpPr/>
      </xdr:nvCxnSpPr>
      <xdr:spPr>
        <a:xfrm flipV="1">
          <a:off x="4634865" y="9619162"/>
          <a:ext cx="0" cy="148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75C1642A-E470-4714-9A44-5B31C357EF3D}"/>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A0C609A2-54AD-406A-B87C-F1CD871578C1}"/>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136089</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5DF162F6-C73A-46CF-8762-95317B08905C}"/>
            </a:ext>
          </a:extLst>
        </xdr:cNvPr>
        <xdr:cNvSpPr txBox="1"/>
      </xdr:nvSpPr>
      <xdr:spPr>
        <a:xfrm>
          <a:off x="4673600" y="93943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17962</xdr:rowOff>
    </xdr:from>
    <xdr:to>
      <xdr:col>24</xdr:col>
      <xdr:colOff>152400</xdr:colOff>
      <xdr:row>56</xdr:row>
      <xdr:rowOff>17962</xdr:rowOff>
    </xdr:to>
    <xdr:cxnSp macro="">
      <xdr:nvCxnSpPr>
        <xdr:cNvPr id="78" name="直線コネクタ 77">
          <a:extLst>
            <a:ext uri="{FF2B5EF4-FFF2-40B4-BE49-F238E27FC236}">
              <a16:creationId xmlns:a16="http://schemas.microsoft.com/office/drawing/2014/main" id="{362F7FB2-CE3E-41C6-A731-343D4E98710E}"/>
            </a:ext>
          </a:extLst>
        </xdr:cNvPr>
        <xdr:cNvCxnSpPr/>
      </xdr:nvCxnSpPr>
      <xdr:spPr>
        <a:xfrm>
          <a:off x="4546600" y="961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65150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48FD5482-66BC-40D7-8789-769D316C93DE}"/>
            </a:ext>
          </a:extLst>
        </xdr:cNvPr>
        <xdr:cNvSpPr txBox="1"/>
      </xdr:nvSpPr>
      <xdr:spPr>
        <a:xfrm>
          <a:off x="4673600" y="103521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42273</xdr:rowOff>
    </xdr:from>
    <xdr:to>
      <xdr:col>24</xdr:col>
      <xdr:colOff>114300</xdr:colOff>
      <xdr:row>61</xdr:row>
      <xdr:rowOff>143873</xdr:rowOff>
    </xdr:to>
    <xdr:sp macro="" textlink="">
      <xdr:nvSpPr>
        <xdr:cNvPr id="80" name="フローチャート: 判断 79">
          <a:extLst>
            <a:ext uri="{FF2B5EF4-FFF2-40B4-BE49-F238E27FC236}">
              <a16:creationId xmlns:a16="http://schemas.microsoft.com/office/drawing/2014/main" id="{BFFEC386-E9DA-431F-BB47-15274658ACCB}"/>
            </a:ext>
          </a:extLst>
        </xdr:cNvPr>
        <xdr:cNvSpPr/>
      </xdr:nvSpPr>
      <xdr:spPr>
        <a:xfrm>
          <a:off x="4584700" y="1050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56969</xdr:rowOff>
    </xdr:from>
    <xdr:to>
      <xdr:col>20</xdr:col>
      <xdr:colOff>38100</xdr:colOff>
      <xdr:row>61</xdr:row>
      <xdr:rowOff>158569</xdr:rowOff>
    </xdr:to>
    <xdr:sp macro="" textlink="">
      <xdr:nvSpPr>
        <xdr:cNvPr id="81" name="フローチャート: 判断 80">
          <a:extLst>
            <a:ext uri="{FF2B5EF4-FFF2-40B4-BE49-F238E27FC236}">
              <a16:creationId xmlns:a16="http://schemas.microsoft.com/office/drawing/2014/main" id="{A86E5864-C84D-45F1-9BC2-F1B5E1742731}"/>
            </a:ext>
          </a:extLst>
        </xdr:cNvPr>
        <xdr:cNvSpPr/>
      </xdr:nvSpPr>
      <xdr:spPr>
        <a:xfrm>
          <a:off x="3746500" y="1051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34109</xdr:rowOff>
    </xdr:from>
    <xdr:to>
      <xdr:col>15</xdr:col>
      <xdr:colOff>101600</xdr:colOff>
      <xdr:row>61</xdr:row>
      <xdr:rowOff>135709</xdr:rowOff>
    </xdr:to>
    <xdr:sp macro="" textlink="">
      <xdr:nvSpPr>
        <xdr:cNvPr id="82" name="フローチャート: 判断 81">
          <a:extLst>
            <a:ext uri="{FF2B5EF4-FFF2-40B4-BE49-F238E27FC236}">
              <a16:creationId xmlns:a16="http://schemas.microsoft.com/office/drawing/2014/main" id="{402DA0FC-DAC4-4FD9-9E75-5EE1A0ECFD8A}"/>
            </a:ext>
          </a:extLst>
        </xdr:cNvPr>
        <xdr:cNvSpPr/>
      </xdr:nvSpPr>
      <xdr:spPr>
        <a:xfrm>
          <a:off x="2857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168003</xdr:rowOff>
    </xdr:from>
    <xdr:to>
      <xdr:col>10</xdr:col>
      <xdr:colOff>165100</xdr:colOff>
      <xdr:row>61</xdr:row>
      <xdr:rowOff>98153</xdr:rowOff>
    </xdr:to>
    <xdr:sp macro="" textlink="">
      <xdr:nvSpPr>
        <xdr:cNvPr id="83" name="フローチャート: 判断 82">
          <a:extLst>
            <a:ext uri="{FF2B5EF4-FFF2-40B4-BE49-F238E27FC236}">
              <a16:creationId xmlns:a16="http://schemas.microsoft.com/office/drawing/2014/main" id="{6192786C-5198-4E56-B94C-CB30A2C47948}"/>
            </a:ext>
          </a:extLst>
        </xdr:cNvPr>
        <xdr:cNvSpPr/>
      </xdr:nvSpPr>
      <xdr:spPr>
        <a:xfrm>
          <a:off x="1968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22678</xdr:rowOff>
    </xdr:from>
    <xdr:to>
      <xdr:col>6</xdr:col>
      <xdr:colOff>38100</xdr:colOff>
      <xdr:row>61</xdr:row>
      <xdr:rowOff>124278</xdr:rowOff>
    </xdr:to>
    <xdr:sp macro="" textlink="">
      <xdr:nvSpPr>
        <xdr:cNvPr id="84" name="フローチャート: 判断 83">
          <a:extLst>
            <a:ext uri="{FF2B5EF4-FFF2-40B4-BE49-F238E27FC236}">
              <a16:creationId xmlns:a16="http://schemas.microsoft.com/office/drawing/2014/main" id="{38B0B783-7E76-45BD-A956-0BEDC6A74EDF}"/>
            </a:ext>
          </a:extLst>
        </xdr:cNvPr>
        <xdr:cNvSpPr/>
      </xdr:nvSpPr>
      <xdr:spPr>
        <a:xfrm>
          <a:off x="1079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328057A8-3A12-4EC9-92E1-745DADF90F6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66E37715-032C-42A4-938E-7B7B4580A7E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47046857-E05F-4DB5-9047-FD94ED331A5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3C5A93C5-AF26-45A8-BD5A-8946698A469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6B6B4714-4806-4A7B-AE53-ED73066AC41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91259</xdr:rowOff>
    </xdr:from>
    <xdr:to>
      <xdr:col>24</xdr:col>
      <xdr:colOff>114300</xdr:colOff>
      <xdr:row>63</xdr:row>
      <xdr:rowOff>21409</xdr:rowOff>
    </xdr:to>
    <xdr:sp macro="" textlink="">
      <xdr:nvSpPr>
        <xdr:cNvPr id="90" name="楕円 89">
          <a:extLst>
            <a:ext uri="{FF2B5EF4-FFF2-40B4-BE49-F238E27FC236}">
              <a16:creationId xmlns:a16="http://schemas.microsoft.com/office/drawing/2014/main" id="{F2DD289F-2278-410B-ABEF-2F88E1DDB4FE}"/>
            </a:ext>
          </a:extLst>
        </xdr:cNvPr>
        <xdr:cNvSpPr/>
      </xdr:nvSpPr>
      <xdr:spPr>
        <a:xfrm>
          <a:off x="4584700" y="1072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69686</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1F0E5817-D3D5-4D9A-9D10-48E6AE8C125D}"/>
            </a:ext>
          </a:extLst>
        </xdr:cNvPr>
        <xdr:cNvSpPr txBox="1"/>
      </xdr:nvSpPr>
      <xdr:spPr>
        <a:xfrm>
          <a:off x="4673600" y="1069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76563</xdr:rowOff>
    </xdr:from>
    <xdr:to>
      <xdr:col>20</xdr:col>
      <xdr:colOff>38100</xdr:colOff>
      <xdr:row>63</xdr:row>
      <xdr:rowOff>6713</xdr:rowOff>
    </xdr:to>
    <xdr:sp macro="" textlink="">
      <xdr:nvSpPr>
        <xdr:cNvPr id="92" name="楕円 91">
          <a:extLst>
            <a:ext uri="{FF2B5EF4-FFF2-40B4-BE49-F238E27FC236}">
              <a16:creationId xmlns:a16="http://schemas.microsoft.com/office/drawing/2014/main" id="{937C909C-A14C-43D4-A1B9-22D55DBE0839}"/>
            </a:ext>
          </a:extLst>
        </xdr:cNvPr>
        <xdr:cNvSpPr/>
      </xdr:nvSpPr>
      <xdr:spPr>
        <a:xfrm>
          <a:off x="3746500" y="1070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127363</xdr:rowOff>
    </xdr:from>
    <xdr:to>
      <xdr:col>24</xdr:col>
      <xdr:colOff>63500</xdr:colOff>
      <xdr:row>62</xdr:row>
      <xdr:rowOff>142059</xdr:rowOff>
    </xdr:to>
    <xdr:cxnSp macro="">
      <xdr:nvCxnSpPr>
        <xdr:cNvPr id="93" name="直線コネクタ 92">
          <a:extLst>
            <a:ext uri="{FF2B5EF4-FFF2-40B4-BE49-F238E27FC236}">
              <a16:creationId xmlns:a16="http://schemas.microsoft.com/office/drawing/2014/main" id="{B2974D6E-A41E-46AD-BC9A-C4C61DEEF6A7}"/>
            </a:ext>
          </a:extLst>
        </xdr:cNvPr>
        <xdr:cNvCxnSpPr/>
      </xdr:nvCxnSpPr>
      <xdr:spPr>
        <a:xfrm>
          <a:off x="3797300" y="10757263"/>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61867</xdr:rowOff>
    </xdr:from>
    <xdr:to>
      <xdr:col>15</xdr:col>
      <xdr:colOff>101600</xdr:colOff>
      <xdr:row>62</xdr:row>
      <xdr:rowOff>163467</xdr:rowOff>
    </xdr:to>
    <xdr:sp macro="" textlink="">
      <xdr:nvSpPr>
        <xdr:cNvPr id="94" name="楕円 93">
          <a:extLst>
            <a:ext uri="{FF2B5EF4-FFF2-40B4-BE49-F238E27FC236}">
              <a16:creationId xmlns:a16="http://schemas.microsoft.com/office/drawing/2014/main" id="{768E44E7-EFD8-4924-9865-36B3C928C5CA}"/>
            </a:ext>
          </a:extLst>
        </xdr:cNvPr>
        <xdr:cNvSpPr/>
      </xdr:nvSpPr>
      <xdr:spPr>
        <a:xfrm>
          <a:off x="2857500" y="106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112667</xdr:rowOff>
    </xdr:from>
    <xdr:to>
      <xdr:col>19</xdr:col>
      <xdr:colOff>177800</xdr:colOff>
      <xdr:row>62</xdr:row>
      <xdr:rowOff>127363</xdr:rowOff>
    </xdr:to>
    <xdr:cxnSp macro="">
      <xdr:nvCxnSpPr>
        <xdr:cNvPr id="95" name="直線コネクタ 94">
          <a:extLst>
            <a:ext uri="{FF2B5EF4-FFF2-40B4-BE49-F238E27FC236}">
              <a16:creationId xmlns:a16="http://schemas.microsoft.com/office/drawing/2014/main" id="{B279830C-1BD3-40F4-B385-B2A78E9B24B3}"/>
            </a:ext>
          </a:extLst>
        </xdr:cNvPr>
        <xdr:cNvCxnSpPr/>
      </xdr:nvCxnSpPr>
      <xdr:spPr>
        <a:xfrm>
          <a:off x="2908300" y="1074256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45538</xdr:rowOff>
    </xdr:from>
    <xdr:to>
      <xdr:col>10</xdr:col>
      <xdr:colOff>165100</xdr:colOff>
      <xdr:row>62</xdr:row>
      <xdr:rowOff>147138</xdr:rowOff>
    </xdr:to>
    <xdr:sp macro="" textlink="">
      <xdr:nvSpPr>
        <xdr:cNvPr id="96" name="楕円 95">
          <a:extLst>
            <a:ext uri="{FF2B5EF4-FFF2-40B4-BE49-F238E27FC236}">
              <a16:creationId xmlns:a16="http://schemas.microsoft.com/office/drawing/2014/main" id="{D17B3681-0716-4BC4-940C-0B5D3506EB8F}"/>
            </a:ext>
          </a:extLst>
        </xdr:cNvPr>
        <xdr:cNvSpPr/>
      </xdr:nvSpPr>
      <xdr:spPr>
        <a:xfrm>
          <a:off x="1968500" y="106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96338</xdr:rowOff>
    </xdr:from>
    <xdr:to>
      <xdr:col>15</xdr:col>
      <xdr:colOff>50800</xdr:colOff>
      <xdr:row>62</xdr:row>
      <xdr:rowOff>112667</xdr:rowOff>
    </xdr:to>
    <xdr:cxnSp macro="">
      <xdr:nvCxnSpPr>
        <xdr:cNvPr id="97" name="直線コネクタ 96">
          <a:extLst>
            <a:ext uri="{FF2B5EF4-FFF2-40B4-BE49-F238E27FC236}">
              <a16:creationId xmlns:a16="http://schemas.microsoft.com/office/drawing/2014/main" id="{30B7F18B-3D07-4CDA-87A2-0EA8A4642775}"/>
            </a:ext>
          </a:extLst>
        </xdr:cNvPr>
        <xdr:cNvCxnSpPr/>
      </xdr:nvCxnSpPr>
      <xdr:spPr>
        <a:xfrm>
          <a:off x="2019300" y="1072623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30843</xdr:rowOff>
    </xdr:from>
    <xdr:to>
      <xdr:col>6</xdr:col>
      <xdr:colOff>38100</xdr:colOff>
      <xdr:row>62</xdr:row>
      <xdr:rowOff>132443</xdr:rowOff>
    </xdr:to>
    <xdr:sp macro="" textlink="">
      <xdr:nvSpPr>
        <xdr:cNvPr id="98" name="楕円 97">
          <a:extLst>
            <a:ext uri="{FF2B5EF4-FFF2-40B4-BE49-F238E27FC236}">
              <a16:creationId xmlns:a16="http://schemas.microsoft.com/office/drawing/2014/main" id="{EDA77DBF-1382-408B-B156-D45812E1A14C}"/>
            </a:ext>
          </a:extLst>
        </xdr:cNvPr>
        <xdr:cNvSpPr/>
      </xdr:nvSpPr>
      <xdr:spPr>
        <a:xfrm>
          <a:off x="1079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81643</xdr:rowOff>
    </xdr:from>
    <xdr:to>
      <xdr:col>10</xdr:col>
      <xdr:colOff>114300</xdr:colOff>
      <xdr:row>62</xdr:row>
      <xdr:rowOff>96338</xdr:rowOff>
    </xdr:to>
    <xdr:cxnSp macro="">
      <xdr:nvCxnSpPr>
        <xdr:cNvPr id="99" name="直線コネクタ 98">
          <a:extLst>
            <a:ext uri="{FF2B5EF4-FFF2-40B4-BE49-F238E27FC236}">
              <a16:creationId xmlns:a16="http://schemas.microsoft.com/office/drawing/2014/main" id="{6B5F7348-5979-404C-9790-1B3AA6BD3CA3}"/>
            </a:ext>
          </a:extLst>
        </xdr:cNvPr>
        <xdr:cNvCxnSpPr/>
      </xdr:nvCxnSpPr>
      <xdr:spPr>
        <a:xfrm>
          <a:off x="1130300" y="1071154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3646</xdr:rowOff>
    </xdr:from>
    <xdr:ext cx="405111" cy="259045"/>
    <xdr:sp macro="" textlink="">
      <xdr:nvSpPr>
        <xdr:cNvPr id="100" name="n_1aveValue【体育館・プール】&#10;有形固定資産減価償却率">
          <a:extLst>
            <a:ext uri="{FF2B5EF4-FFF2-40B4-BE49-F238E27FC236}">
              <a16:creationId xmlns:a16="http://schemas.microsoft.com/office/drawing/2014/main" id="{E0C6D24F-275B-4EE7-8CD4-E2B9D9DC578F}"/>
            </a:ext>
          </a:extLst>
        </xdr:cNvPr>
        <xdr:cNvSpPr txBox="1"/>
      </xdr:nvSpPr>
      <xdr:spPr>
        <a:xfrm>
          <a:off x="3582044" y="10290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152236</xdr:rowOff>
    </xdr:from>
    <xdr:ext cx="405111" cy="259045"/>
    <xdr:sp macro="" textlink="">
      <xdr:nvSpPr>
        <xdr:cNvPr id="101" name="n_2aveValue【体育館・プール】&#10;有形固定資産減価償却率">
          <a:extLst>
            <a:ext uri="{FF2B5EF4-FFF2-40B4-BE49-F238E27FC236}">
              <a16:creationId xmlns:a16="http://schemas.microsoft.com/office/drawing/2014/main" id="{AD8DEF9F-FF97-47D2-AB65-54A9D98B80DB}"/>
            </a:ext>
          </a:extLst>
        </xdr:cNvPr>
        <xdr:cNvSpPr txBox="1"/>
      </xdr:nvSpPr>
      <xdr:spPr>
        <a:xfrm>
          <a:off x="2705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114680</xdr:rowOff>
    </xdr:from>
    <xdr:ext cx="405111" cy="259045"/>
    <xdr:sp macro="" textlink="">
      <xdr:nvSpPr>
        <xdr:cNvPr id="102" name="n_3aveValue【体育館・プール】&#10;有形固定資産減価償却率">
          <a:extLst>
            <a:ext uri="{FF2B5EF4-FFF2-40B4-BE49-F238E27FC236}">
              <a16:creationId xmlns:a16="http://schemas.microsoft.com/office/drawing/2014/main" id="{357847A7-6C2A-443F-A6D2-BC395841E542}"/>
            </a:ext>
          </a:extLst>
        </xdr:cNvPr>
        <xdr:cNvSpPr txBox="1"/>
      </xdr:nvSpPr>
      <xdr:spPr>
        <a:xfrm>
          <a:off x="1816744" y="10230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140805</xdr:rowOff>
    </xdr:from>
    <xdr:ext cx="405111" cy="259045"/>
    <xdr:sp macro="" textlink="">
      <xdr:nvSpPr>
        <xdr:cNvPr id="103" name="n_4aveValue【体育館・プール】&#10;有形固定資産減価償却率">
          <a:extLst>
            <a:ext uri="{FF2B5EF4-FFF2-40B4-BE49-F238E27FC236}">
              <a16:creationId xmlns:a16="http://schemas.microsoft.com/office/drawing/2014/main" id="{4705C6B0-3119-4A2F-B59B-6B85F5491894}"/>
            </a:ext>
          </a:extLst>
        </xdr:cNvPr>
        <xdr:cNvSpPr txBox="1"/>
      </xdr:nvSpPr>
      <xdr:spPr>
        <a:xfrm>
          <a:off x="927744" y="1025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169290</xdr:rowOff>
    </xdr:from>
    <xdr:ext cx="405111" cy="259045"/>
    <xdr:sp macro="" textlink="">
      <xdr:nvSpPr>
        <xdr:cNvPr id="104" name="n_1mainValue【体育館・プール】&#10;有形固定資産減価償却率">
          <a:extLst>
            <a:ext uri="{FF2B5EF4-FFF2-40B4-BE49-F238E27FC236}">
              <a16:creationId xmlns:a16="http://schemas.microsoft.com/office/drawing/2014/main" id="{9FDE744B-4192-4B3E-AF2B-658C77429F99}"/>
            </a:ext>
          </a:extLst>
        </xdr:cNvPr>
        <xdr:cNvSpPr txBox="1"/>
      </xdr:nvSpPr>
      <xdr:spPr>
        <a:xfrm>
          <a:off x="3582044" y="1079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154594</xdr:rowOff>
    </xdr:from>
    <xdr:ext cx="405111" cy="259045"/>
    <xdr:sp macro="" textlink="">
      <xdr:nvSpPr>
        <xdr:cNvPr id="105" name="n_2mainValue【体育館・プール】&#10;有形固定資産減価償却率">
          <a:extLst>
            <a:ext uri="{FF2B5EF4-FFF2-40B4-BE49-F238E27FC236}">
              <a16:creationId xmlns:a16="http://schemas.microsoft.com/office/drawing/2014/main" id="{374137B1-8D1E-4F9D-AACA-5588CBD925D5}"/>
            </a:ext>
          </a:extLst>
        </xdr:cNvPr>
        <xdr:cNvSpPr txBox="1"/>
      </xdr:nvSpPr>
      <xdr:spPr>
        <a:xfrm>
          <a:off x="2705744" y="1078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138265</xdr:rowOff>
    </xdr:from>
    <xdr:ext cx="405111" cy="259045"/>
    <xdr:sp macro="" textlink="">
      <xdr:nvSpPr>
        <xdr:cNvPr id="106" name="n_3mainValue【体育館・プール】&#10;有形固定資産減価償却率">
          <a:extLst>
            <a:ext uri="{FF2B5EF4-FFF2-40B4-BE49-F238E27FC236}">
              <a16:creationId xmlns:a16="http://schemas.microsoft.com/office/drawing/2014/main" id="{49386E93-90DB-4CDF-9E28-4AC4AE019F0D}"/>
            </a:ext>
          </a:extLst>
        </xdr:cNvPr>
        <xdr:cNvSpPr txBox="1"/>
      </xdr:nvSpPr>
      <xdr:spPr>
        <a:xfrm>
          <a:off x="1816744" y="1076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123570</xdr:rowOff>
    </xdr:from>
    <xdr:ext cx="405111" cy="259045"/>
    <xdr:sp macro="" textlink="">
      <xdr:nvSpPr>
        <xdr:cNvPr id="107" name="n_4mainValue【体育館・プール】&#10;有形固定資産減価償却率">
          <a:extLst>
            <a:ext uri="{FF2B5EF4-FFF2-40B4-BE49-F238E27FC236}">
              <a16:creationId xmlns:a16="http://schemas.microsoft.com/office/drawing/2014/main" id="{498C95EC-492A-4F6A-9F08-E8733F82B133}"/>
            </a:ext>
          </a:extLst>
        </xdr:cNvPr>
        <xdr:cNvSpPr txBox="1"/>
      </xdr:nvSpPr>
      <xdr:spPr>
        <a:xfrm>
          <a:off x="927744"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DC9680AF-5014-4366-BC3F-643729DB04E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46B5EF7B-1793-49D5-8736-38E4D1F8383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BE1ACA77-B480-4E4B-B3AD-9EA8A2FB7EF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3FBDC508-D668-44F7-9762-A76AE94C1F5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E4AC76E3-F2DA-47FE-911C-5040F0ADDBD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13DA8F7C-BE2A-4CC3-8D49-49EBC8EEF73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FF0D3949-7E54-4106-84C8-A25EE1851E7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D3CDDC45-5D8D-48E3-914A-3B5B09D4567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29A9E83C-2090-46E8-9D06-3FE64489420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10C92A56-A6D8-4496-AABC-722750F6B6E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578C3302-6497-4007-8375-6F0E47FBE5B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E538552F-1D41-4B81-9ABF-D41807CE2FE1}"/>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E2F25C3B-167F-4659-9D81-1F2F353D50B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68E408E1-FFC2-4E36-BF17-0EEF5FB0D99F}"/>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D94D8FA9-77EA-463E-9E2E-DBF74FACEA7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43829589-4A39-4B63-8B47-2063B48E9D54}"/>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3A3D7D39-F3FB-4EF9-A121-97B28386905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0C23DC05-80CA-4406-B08C-A594945A9ECB}"/>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E8605FE5-70F7-4221-8DB5-4DAA73511AD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37A428E7-CECC-4171-882F-1FECDC09322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A9735C7D-9B54-4712-9831-5D2379873F5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443C2454-E06B-4C4B-AD05-372DA2F0B1C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6315C100-9B03-4BC5-B4AE-D8EE8B5CE5A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105410</xdr:rowOff>
    </xdr:from>
    <xdr:to>
      <xdr:col>54</xdr:col>
      <xdr:colOff>189865</xdr:colOff>
      <xdr:row>63</xdr:row>
      <xdr:rowOff>146050</xdr:rowOff>
    </xdr:to>
    <xdr:cxnSp macro="">
      <xdr:nvCxnSpPr>
        <xdr:cNvPr id="131" name="直線コネクタ 130">
          <a:extLst>
            <a:ext uri="{FF2B5EF4-FFF2-40B4-BE49-F238E27FC236}">
              <a16:creationId xmlns:a16="http://schemas.microsoft.com/office/drawing/2014/main" id="{A5782C7C-F507-4127-971E-CB955A1B01E9}"/>
            </a:ext>
          </a:extLst>
        </xdr:cNvPr>
        <xdr:cNvCxnSpPr/>
      </xdr:nvCxnSpPr>
      <xdr:spPr>
        <a:xfrm flipV="1">
          <a:off x="10476865" y="953516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149877</xdr:rowOff>
    </xdr:from>
    <xdr:ext cx="469744" cy="259045"/>
    <xdr:sp macro="" textlink="">
      <xdr:nvSpPr>
        <xdr:cNvPr id="132" name="【体育館・プール】&#10;一人当たり面積最小値テキスト">
          <a:extLst>
            <a:ext uri="{FF2B5EF4-FFF2-40B4-BE49-F238E27FC236}">
              <a16:creationId xmlns:a16="http://schemas.microsoft.com/office/drawing/2014/main" id="{8D792DB3-4E60-4111-B339-CB792993C06E}"/>
            </a:ext>
          </a:extLst>
        </xdr:cNvPr>
        <xdr:cNvSpPr txBox="1"/>
      </xdr:nvSpPr>
      <xdr:spPr>
        <a:xfrm>
          <a:off x="10515600" y="109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146050</xdr:rowOff>
    </xdr:from>
    <xdr:to>
      <xdr:col>55</xdr:col>
      <xdr:colOff>88900</xdr:colOff>
      <xdr:row>63</xdr:row>
      <xdr:rowOff>146050</xdr:rowOff>
    </xdr:to>
    <xdr:cxnSp macro="">
      <xdr:nvCxnSpPr>
        <xdr:cNvPr id="133" name="直線コネクタ 132">
          <a:extLst>
            <a:ext uri="{FF2B5EF4-FFF2-40B4-BE49-F238E27FC236}">
              <a16:creationId xmlns:a16="http://schemas.microsoft.com/office/drawing/2014/main" id="{BAAE1A60-7524-4DC1-BD2D-466C297C281E}"/>
            </a:ext>
          </a:extLst>
        </xdr:cNvPr>
        <xdr:cNvCxnSpPr/>
      </xdr:nvCxnSpPr>
      <xdr:spPr>
        <a:xfrm>
          <a:off x="10388600" y="1094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52087</xdr:rowOff>
    </xdr:from>
    <xdr:ext cx="469744" cy="259045"/>
    <xdr:sp macro="" textlink="">
      <xdr:nvSpPr>
        <xdr:cNvPr id="134" name="【体育館・プール】&#10;一人当たり面積最大値テキスト">
          <a:extLst>
            <a:ext uri="{FF2B5EF4-FFF2-40B4-BE49-F238E27FC236}">
              <a16:creationId xmlns:a16="http://schemas.microsoft.com/office/drawing/2014/main" id="{CBBC3005-55AF-4DA3-B465-585D0F336755}"/>
            </a:ext>
          </a:extLst>
        </xdr:cNvPr>
        <xdr:cNvSpPr txBox="1"/>
      </xdr:nvSpPr>
      <xdr:spPr>
        <a:xfrm>
          <a:off x="10515600" y="931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105410</xdr:rowOff>
    </xdr:from>
    <xdr:to>
      <xdr:col>55</xdr:col>
      <xdr:colOff>88900</xdr:colOff>
      <xdr:row>55</xdr:row>
      <xdr:rowOff>105410</xdr:rowOff>
    </xdr:to>
    <xdr:cxnSp macro="">
      <xdr:nvCxnSpPr>
        <xdr:cNvPr id="135" name="直線コネクタ 134">
          <a:extLst>
            <a:ext uri="{FF2B5EF4-FFF2-40B4-BE49-F238E27FC236}">
              <a16:creationId xmlns:a16="http://schemas.microsoft.com/office/drawing/2014/main" id="{E8DDE206-3448-432E-9D1C-FE8918764A99}"/>
            </a:ext>
          </a:extLst>
        </xdr:cNvPr>
        <xdr:cNvCxnSpPr/>
      </xdr:nvCxnSpPr>
      <xdr:spPr>
        <a:xfrm>
          <a:off x="10388600" y="953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8907</xdr:rowOff>
    </xdr:from>
    <xdr:ext cx="469744" cy="259045"/>
    <xdr:sp macro="" textlink="">
      <xdr:nvSpPr>
        <xdr:cNvPr id="136" name="【体育館・プール】&#10;一人当たり面積平均値テキスト">
          <a:extLst>
            <a:ext uri="{FF2B5EF4-FFF2-40B4-BE49-F238E27FC236}">
              <a16:creationId xmlns:a16="http://schemas.microsoft.com/office/drawing/2014/main" id="{65A8534E-CE51-4825-98C0-D45470DF949C}"/>
            </a:ext>
          </a:extLst>
        </xdr:cNvPr>
        <xdr:cNvSpPr txBox="1"/>
      </xdr:nvSpPr>
      <xdr:spPr>
        <a:xfrm>
          <a:off x="10515600" y="10295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157480</xdr:rowOff>
    </xdr:from>
    <xdr:to>
      <xdr:col>55</xdr:col>
      <xdr:colOff>50800</xdr:colOff>
      <xdr:row>61</xdr:row>
      <xdr:rowOff>87630</xdr:rowOff>
    </xdr:to>
    <xdr:sp macro="" textlink="">
      <xdr:nvSpPr>
        <xdr:cNvPr id="137" name="フローチャート: 判断 136">
          <a:extLst>
            <a:ext uri="{FF2B5EF4-FFF2-40B4-BE49-F238E27FC236}">
              <a16:creationId xmlns:a16="http://schemas.microsoft.com/office/drawing/2014/main" id="{4B96436B-95DA-420B-B972-CFDCF65CB701}"/>
            </a:ext>
          </a:extLst>
        </xdr:cNvPr>
        <xdr:cNvSpPr/>
      </xdr:nvSpPr>
      <xdr:spPr>
        <a:xfrm>
          <a:off x="10426700" y="1044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21590</xdr:rowOff>
    </xdr:from>
    <xdr:to>
      <xdr:col>50</xdr:col>
      <xdr:colOff>165100</xdr:colOff>
      <xdr:row>61</xdr:row>
      <xdr:rowOff>123190</xdr:rowOff>
    </xdr:to>
    <xdr:sp macro="" textlink="">
      <xdr:nvSpPr>
        <xdr:cNvPr id="138" name="フローチャート: 判断 137">
          <a:extLst>
            <a:ext uri="{FF2B5EF4-FFF2-40B4-BE49-F238E27FC236}">
              <a16:creationId xmlns:a16="http://schemas.microsoft.com/office/drawing/2014/main" id="{8F4AC044-0531-4762-AFFA-D58E12718093}"/>
            </a:ext>
          </a:extLst>
        </xdr:cNvPr>
        <xdr:cNvSpPr/>
      </xdr:nvSpPr>
      <xdr:spPr>
        <a:xfrm>
          <a:off x="95885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34290</xdr:rowOff>
    </xdr:from>
    <xdr:to>
      <xdr:col>46</xdr:col>
      <xdr:colOff>38100</xdr:colOff>
      <xdr:row>61</xdr:row>
      <xdr:rowOff>135890</xdr:rowOff>
    </xdr:to>
    <xdr:sp macro="" textlink="">
      <xdr:nvSpPr>
        <xdr:cNvPr id="139" name="フローチャート: 判断 138">
          <a:extLst>
            <a:ext uri="{FF2B5EF4-FFF2-40B4-BE49-F238E27FC236}">
              <a16:creationId xmlns:a16="http://schemas.microsoft.com/office/drawing/2014/main" id="{3D76F5AC-4E64-497B-BEDB-7C7E9A78D6BD}"/>
            </a:ext>
          </a:extLst>
        </xdr:cNvPr>
        <xdr:cNvSpPr/>
      </xdr:nvSpPr>
      <xdr:spPr>
        <a:xfrm>
          <a:off x="8699500" y="1049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45720</xdr:rowOff>
    </xdr:from>
    <xdr:to>
      <xdr:col>41</xdr:col>
      <xdr:colOff>101600</xdr:colOff>
      <xdr:row>61</xdr:row>
      <xdr:rowOff>147320</xdr:rowOff>
    </xdr:to>
    <xdr:sp macro="" textlink="">
      <xdr:nvSpPr>
        <xdr:cNvPr id="140" name="フローチャート: 判断 139">
          <a:extLst>
            <a:ext uri="{FF2B5EF4-FFF2-40B4-BE49-F238E27FC236}">
              <a16:creationId xmlns:a16="http://schemas.microsoft.com/office/drawing/2014/main" id="{D5DC4ABA-BBFC-425C-9B19-1C986D89AE1C}"/>
            </a:ext>
          </a:extLst>
        </xdr:cNvPr>
        <xdr:cNvSpPr/>
      </xdr:nvSpPr>
      <xdr:spPr>
        <a:xfrm>
          <a:off x="7810500" y="1050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73660</xdr:rowOff>
    </xdr:from>
    <xdr:to>
      <xdr:col>36</xdr:col>
      <xdr:colOff>165100</xdr:colOff>
      <xdr:row>62</xdr:row>
      <xdr:rowOff>3810</xdr:rowOff>
    </xdr:to>
    <xdr:sp macro="" textlink="">
      <xdr:nvSpPr>
        <xdr:cNvPr id="141" name="フローチャート: 判断 140">
          <a:extLst>
            <a:ext uri="{FF2B5EF4-FFF2-40B4-BE49-F238E27FC236}">
              <a16:creationId xmlns:a16="http://schemas.microsoft.com/office/drawing/2014/main" id="{E8781175-CEC8-45B6-B1D5-668D2162EA44}"/>
            </a:ext>
          </a:extLst>
        </xdr:cNvPr>
        <xdr:cNvSpPr/>
      </xdr:nvSpPr>
      <xdr:spPr>
        <a:xfrm>
          <a:off x="6921500" y="1053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3B264934-587F-4974-ABC8-3D8982A62D4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9FE968CD-13EE-4AF5-9FAC-A50DD302534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13101FF3-5483-4664-8F00-5DAF61A6CA3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693E21C9-A630-42B7-ACFD-DAB198AA761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44E0FDF5-25B6-47D7-A7EA-51313B26F40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95250</xdr:rowOff>
    </xdr:from>
    <xdr:to>
      <xdr:col>55</xdr:col>
      <xdr:colOff>50800</xdr:colOff>
      <xdr:row>64</xdr:row>
      <xdr:rowOff>25400</xdr:rowOff>
    </xdr:to>
    <xdr:sp macro="" textlink="">
      <xdr:nvSpPr>
        <xdr:cNvPr id="147" name="楕円 146">
          <a:extLst>
            <a:ext uri="{FF2B5EF4-FFF2-40B4-BE49-F238E27FC236}">
              <a16:creationId xmlns:a16="http://schemas.microsoft.com/office/drawing/2014/main" id="{54A33A29-DAAD-460D-AEC3-ECCEA58AAAAB}"/>
            </a:ext>
          </a:extLst>
        </xdr:cNvPr>
        <xdr:cNvSpPr/>
      </xdr:nvSpPr>
      <xdr:spPr>
        <a:xfrm>
          <a:off x="10426700" y="1089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10177</xdr:rowOff>
    </xdr:from>
    <xdr:ext cx="469744" cy="259045"/>
    <xdr:sp macro="" textlink="">
      <xdr:nvSpPr>
        <xdr:cNvPr id="148" name="【体育館・プール】&#10;一人当たり面積該当値テキスト">
          <a:extLst>
            <a:ext uri="{FF2B5EF4-FFF2-40B4-BE49-F238E27FC236}">
              <a16:creationId xmlns:a16="http://schemas.microsoft.com/office/drawing/2014/main" id="{545D782F-74F2-48D6-95F8-40090E5AE4A3}"/>
            </a:ext>
          </a:extLst>
        </xdr:cNvPr>
        <xdr:cNvSpPr txBox="1"/>
      </xdr:nvSpPr>
      <xdr:spPr>
        <a:xfrm>
          <a:off x="10515600" y="1081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96520</xdr:rowOff>
    </xdr:from>
    <xdr:to>
      <xdr:col>50</xdr:col>
      <xdr:colOff>165100</xdr:colOff>
      <xdr:row>64</xdr:row>
      <xdr:rowOff>26670</xdr:rowOff>
    </xdr:to>
    <xdr:sp macro="" textlink="">
      <xdr:nvSpPr>
        <xdr:cNvPr id="149" name="楕円 148">
          <a:extLst>
            <a:ext uri="{FF2B5EF4-FFF2-40B4-BE49-F238E27FC236}">
              <a16:creationId xmlns:a16="http://schemas.microsoft.com/office/drawing/2014/main" id="{F136AE7D-AA5C-4E0F-8A31-4EA86A74E586}"/>
            </a:ext>
          </a:extLst>
        </xdr:cNvPr>
        <xdr:cNvSpPr/>
      </xdr:nvSpPr>
      <xdr:spPr>
        <a:xfrm>
          <a:off x="9588500" y="1089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146050</xdr:rowOff>
    </xdr:from>
    <xdr:to>
      <xdr:col>55</xdr:col>
      <xdr:colOff>0</xdr:colOff>
      <xdr:row>63</xdr:row>
      <xdr:rowOff>147320</xdr:rowOff>
    </xdr:to>
    <xdr:cxnSp macro="">
      <xdr:nvCxnSpPr>
        <xdr:cNvPr id="150" name="直線コネクタ 149">
          <a:extLst>
            <a:ext uri="{FF2B5EF4-FFF2-40B4-BE49-F238E27FC236}">
              <a16:creationId xmlns:a16="http://schemas.microsoft.com/office/drawing/2014/main" id="{FCB6FCAC-BC09-4925-8EB5-9CFE487003CB}"/>
            </a:ext>
          </a:extLst>
        </xdr:cNvPr>
        <xdr:cNvCxnSpPr/>
      </xdr:nvCxnSpPr>
      <xdr:spPr>
        <a:xfrm flipV="1">
          <a:off x="9639300" y="1094740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97790</xdr:rowOff>
    </xdr:from>
    <xdr:to>
      <xdr:col>46</xdr:col>
      <xdr:colOff>38100</xdr:colOff>
      <xdr:row>64</xdr:row>
      <xdr:rowOff>27940</xdr:rowOff>
    </xdr:to>
    <xdr:sp macro="" textlink="">
      <xdr:nvSpPr>
        <xdr:cNvPr id="151" name="楕円 150">
          <a:extLst>
            <a:ext uri="{FF2B5EF4-FFF2-40B4-BE49-F238E27FC236}">
              <a16:creationId xmlns:a16="http://schemas.microsoft.com/office/drawing/2014/main" id="{3D03F2B8-BCEF-4632-BE12-014E5BD8DF12}"/>
            </a:ext>
          </a:extLst>
        </xdr:cNvPr>
        <xdr:cNvSpPr/>
      </xdr:nvSpPr>
      <xdr:spPr>
        <a:xfrm>
          <a:off x="8699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147320</xdr:rowOff>
    </xdr:from>
    <xdr:to>
      <xdr:col>50</xdr:col>
      <xdr:colOff>114300</xdr:colOff>
      <xdr:row>63</xdr:row>
      <xdr:rowOff>148590</xdr:rowOff>
    </xdr:to>
    <xdr:cxnSp macro="">
      <xdr:nvCxnSpPr>
        <xdr:cNvPr id="152" name="直線コネクタ 151">
          <a:extLst>
            <a:ext uri="{FF2B5EF4-FFF2-40B4-BE49-F238E27FC236}">
              <a16:creationId xmlns:a16="http://schemas.microsoft.com/office/drawing/2014/main" id="{F253FF60-F8E8-4982-B7F2-51FFFDFA3DB6}"/>
            </a:ext>
          </a:extLst>
        </xdr:cNvPr>
        <xdr:cNvCxnSpPr/>
      </xdr:nvCxnSpPr>
      <xdr:spPr>
        <a:xfrm flipV="1">
          <a:off x="8750300" y="1094867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99060</xdr:rowOff>
    </xdr:from>
    <xdr:to>
      <xdr:col>41</xdr:col>
      <xdr:colOff>101600</xdr:colOff>
      <xdr:row>64</xdr:row>
      <xdr:rowOff>29210</xdr:rowOff>
    </xdr:to>
    <xdr:sp macro="" textlink="">
      <xdr:nvSpPr>
        <xdr:cNvPr id="153" name="楕円 152">
          <a:extLst>
            <a:ext uri="{FF2B5EF4-FFF2-40B4-BE49-F238E27FC236}">
              <a16:creationId xmlns:a16="http://schemas.microsoft.com/office/drawing/2014/main" id="{8AFC4730-378D-420E-9E1C-74B09EB040F6}"/>
            </a:ext>
          </a:extLst>
        </xdr:cNvPr>
        <xdr:cNvSpPr/>
      </xdr:nvSpPr>
      <xdr:spPr>
        <a:xfrm>
          <a:off x="7810500" y="1090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148590</xdr:rowOff>
    </xdr:from>
    <xdr:to>
      <xdr:col>45</xdr:col>
      <xdr:colOff>177800</xdr:colOff>
      <xdr:row>63</xdr:row>
      <xdr:rowOff>149860</xdr:rowOff>
    </xdr:to>
    <xdr:cxnSp macro="">
      <xdr:nvCxnSpPr>
        <xdr:cNvPr id="154" name="直線コネクタ 153">
          <a:extLst>
            <a:ext uri="{FF2B5EF4-FFF2-40B4-BE49-F238E27FC236}">
              <a16:creationId xmlns:a16="http://schemas.microsoft.com/office/drawing/2014/main" id="{BEB82D7F-5177-4AE5-968E-4E20EE289445}"/>
            </a:ext>
          </a:extLst>
        </xdr:cNvPr>
        <xdr:cNvCxnSpPr/>
      </xdr:nvCxnSpPr>
      <xdr:spPr>
        <a:xfrm flipV="1">
          <a:off x="7861300" y="1094994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100330</xdr:rowOff>
    </xdr:from>
    <xdr:to>
      <xdr:col>36</xdr:col>
      <xdr:colOff>165100</xdr:colOff>
      <xdr:row>64</xdr:row>
      <xdr:rowOff>30480</xdr:rowOff>
    </xdr:to>
    <xdr:sp macro="" textlink="">
      <xdr:nvSpPr>
        <xdr:cNvPr id="155" name="楕円 154">
          <a:extLst>
            <a:ext uri="{FF2B5EF4-FFF2-40B4-BE49-F238E27FC236}">
              <a16:creationId xmlns:a16="http://schemas.microsoft.com/office/drawing/2014/main" id="{BE8AD9F2-1D32-4A21-A1D9-D2F61A1A0A29}"/>
            </a:ext>
          </a:extLst>
        </xdr:cNvPr>
        <xdr:cNvSpPr/>
      </xdr:nvSpPr>
      <xdr:spPr>
        <a:xfrm>
          <a:off x="6921500" y="1090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149860</xdr:rowOff>
    </xdr:from>
    <xdr:to>
      <xdr:col>41</xdr:col>
      <xdr:colOff>50800</xdr:colOff>
      <xdr:row>63</xdr:row>
      <xdr:rowOff>151130</xdr:rowOff>
    </xdr:to>
    <xdr:cxnSp macro="">
      <xdr:nvCxnSpPr>
        <xdr:cNvPr id="156" name="直線コネクタ 155">
          <a:extLst>
            <a:ext uri="{FF2B5EF4-FFF2-40B4-BE49-F238E27FC236}">
              <a16:creationId xmlns:a16="http://schemas.microsoft.com/office/drawing/2014/main" id="{7A6BF3F6-F1DB-4119-8DD5-B9BC356BF760}"/>
            </a:ext>
          </a:extLst>
        </xdr:cNvPr>
        <xdr:cNvCxnSpPr/>
      </xdr:nvCxnSpPr>
      <xdr:spPr>
        <a:xfrm flipV="1">
          <a:off x="6972300" y="1095121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139717</xdr:rowOff>
    </xdr:from>
    <xdr:ext cx="469744" cy="259045"/>
    <xdr:sp macro="" textlink="">
      <xdr:nvSpPr>
        <xdr:cNvPr id="157" name="n_1aveValue【体育館・プール】&#10;一人当たり面積">
          <a:extLst>
            <a:ext uri="{FF2B5EF4-FFF2-40B4-BE49-F238E27FC236}">
              <a16:creationId xmlns:a16="http://schemas.microsoft.com/office/drawing/2014/main" id="{AE82D192-BEB1-4539-AFDD-472E1230CD39}"/>
            </a:ext>
          </a:extLst>
        </xdr:cNvPr>
        <xdr:cNvSpPr txBox="1"/>
      </xdr:nvSpPr>
      <xdr:spPr>
        <a:xfrm>
          <a:off x="9391727" y="1025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152417</xdr:rowOff>
    </xdr:from>
    <xdr:ext cx="469744" cy="259045"/>
    <xdr:sp macro="" textlink="">
      <xdr:nvSpPr>
        <xdr:cNvPr id="158" name="n_2aveValue【体育館・プール】&#10;一人当たり面積">
          <a:extLst>
            <a:ext uri="{FF2B5EF4-FFF2-40B4-BE49-F238E27FC236}">
              <a16:creationId xmlns:a16="http://schemas.microsoft.com/office/drawing/2014/main" id="{FE33E7E5-E4EC-4791-8853-70185374E0D1}"/>
            </a:ext>
          </a:extLst>
        </xdr:cNvPr>
        <xdr:cNvSpPr txBox="1"/>
      </xdr:nvSpPr>
      <xdr:spPr>
        <a:xfrm>
          <a:off x="8515427" y="1026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163847</xdr:rowOff>
    </xdr:from>
    <xdr:ext cx="469744" cy="259045"/>
    <xdr:sp macro="" textlink="">
      <xdr:nvSpPr>
        <xdr:cNvPr id="159" name="n_3aveValue【体育館・プール】&#10;一人当たり面積">
          <a:extLst>
            <a:ext uri="{FF2B5EF4-FFF2-40B4-BE49-F238E27FC236}">
              <a16:creationId xmlns:a16="http://schemas.microsoft.com/office/drawing/2014/main" id="{860BEBCE-D3F4-41FA-9BAD-5DA9934DE015}"/>
            </a:ext>
          </a:extLst>
        </xdr:cNvPr>
        <xdr:cNvSpPr txBox="1"/>
      </xdr:nvSpPr>
      <xdr:spPr>
        <a:xfrm>
          <a:off x="7626427" y="1027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20337</xdr:rowOff>
    </xdr:from>
    <xdr:ext cx="469744" cy="259045"/>
    <xdr:sp macro="" textlink="">
      <xdr:nvSpPr>
        <xdr:cNvPr id="160" name="n_4aveValue【体育館・プール】&#10;一人当たり面積">
          <a:extLst>
            <a:ext uri="{FF2B5EF4-FFF2-40B4-BE49-F238E27FC236}">
              <a16:creationId xmlns:a16="http://schemas.microsoft.com/office/drawing/2014/main" id="{B4B03CFD-462C-4BD5-911A-520C735A77EE}"/>
            </a:ext>
          </a:extLst>
        </xdr:cNvPr>
        <xdr:cNvSpPr txBox="1"/>
      </xdr:nvSpPr>
      <xdr:spPr>
        <a:xfrm>
          <a:off x="6737427" y="1030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17797</xdr:rowOff>
    </xdr:from>
    <xdr:ext cx="469744" cy="259045"/>
    <xdr:sp macro="" textlink="">
      <xdr:nvSpPr>
        <xdr:cNvPr id="161" name="n_1mainValue【体育館・プール】&#10;一人当たり面積">
          <a:extLst>
            <a:ext uri="{FF2B5EF4-FFF2-40B4-BE49-F238E27FC236}">
              <a16:creationId xmlns:a16="http://schemas.microsoft.com/office/drawing/2014/main" id="{A304A8F6-096E-4AFE-83EC-4072E17F43C7}"/>
            </a:ext>
          </a:extLst>
        </xdr:cNvPr>
        <xdr:cNvSpPr txBox="1"/>
      </xdr:nvSpPr>
      <xdr:spPr>
        <a:xfrm>
          <a:off x="9391727" y="1099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19067</xdr:rowOff>
    </xdr:from>
    <xdr:ext cx="469744" cy="259045"/>
    <xdr:sp macro="" textlink="">
      <xdr:nvSpPr>
        <xdr:cNvPr id="162" name="n_2mainValue【体育館・プール】&#10;一人当たり面積">
          <a:extLst>
            <a:ext uri="{FF2B5EF4-FFF2-40B4-BE49-F238E27FC236}">
              <a16:creationId xmlns:a16="http://schemas.microsoft.com/office/drawing/2014/main" id="{C0883BA6-FC87-4440-B41E-1EF5760B6424}"/>
            </a:ext>
          </a:extLst>
        </xdr:cNvPr>
        <xdr:cNvSpPr txBox="1"/>
      </xdr:nvSpPr>
      <xdr:spPr>
        <a:xfrm>
          <a:off x="85154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20337</xdr:rowOff>
    </xdr:from>
    <xdr:ext cx="469744" cy="259045"/>
    <xdr:sp macro="" textlink="">
      <xdr:nvSpPr>
        <xdr:cNvPr id="163" name="n_3mainValue【体育館・プール】&#10;一人当たり面積">
          <a:extLst>
            <a:ext uri="{FF2B5EF4-FFF2-40B4-BE49-F238E27FC236}">
              <a16:creationId xmlns:a16="http://schemas.microsoft.com/office/drawing/2014/main" id="{7E7EB341-80DD-4630-91B1-C64267817F03}"/>
            </a:ext>
          </a:extLst>
        </xdr:cNvPr>
        <xdr:cNvSpPr txBox="1"/>
      </xdr:nvSpPr>
      <xdr:spPr>
        <a:xfrm>
          <a:off x="7626427" y="1099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21607</xdr:rowOff>
    </xdr:from>
    <xdr:ext cx="469744" cy="259045"/>
    <xdr:sp macro="" textlink="">
      <xdr:nvSpPr>
        <xdr:cNvPr id="164" name="n_4mainValue【体育館・プール】&#10;一人当たり面積">
          <a:extLst>
            <a:ext uri="{FF2B5EF4-FFF2-40B4-BE49-F238E27FC236}">
              <a16:creationId xmlns:a16="http://schemas.microsoft.com/office/drawing/2014/main" id="{88D0EF11-64A8-470A-968F-68B392459B1F}"/>
            </a:ext>
          </a:extLst>
        </xdr:cNvPr>
        <xdr:cNvSpPr txBox="1"/>
      </xdr:nvSpPr>
      <xdr:spPr>
        <a:xfrm>
          <a:off x="6737427" y="1099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BC8804F5-4FCF-4B78-9A80-CBC954B97CC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EBB308D9-87F0-4375-8594-FBA2D274624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482AB959-3AC4-4074-A391-0CDB36E4A74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8EDD793E-C5F5-41C3-A47E-CE441849DC9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19AC22C2-6CD6-4F8D-936C-9052E588D65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5EAB7E0D-C456-4AC0-A272-A15B6B1BADB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0460F4F5-F9E3-4189-AEB9-DFAFD847EA9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189C8365-0C37-48BB-96D1-C98F8300272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C6DD012A-4A43-4978-BA53-5E88BF1791B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26F7121B-FFC3-4ACE-BF01-829C5FFC947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AF62E402-7E58-4376-A8A3-7289AF89790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76" name="直線コネクタ 175">
          <a:extLst>
            <a:ext uri="{FF2B5EF4-FFF2-40B4-BE49-F238E27FC236}">
              <a16:creationId xmlns:a16="http://schemas.microsoft.com/office/drawing/2014/main" id="{9ACA25FD-D60B-47B9-961D-903D124F3713}"/>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77" name="テキスト ボックス 176">
          <a:extLst>
            <a:ext uri="{FF2B5EF4-FFF2-40B4-BE49-F238E27FC236}">
              <a16:creationId xmlns:a16="http://schemas.microsoft.com/office/drawing/2014/main" id="{CAEA48BD-605A-4334-BC1D-E296720D2FC8}"/>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8" name="直線コネクタ 177">
          <a:extLst>
            <a:ext uri="{FF2B5EF4-FFF2-40B4-BE49-F238E27FC236}">
              <a16:creationId xmlns:a16="http://schemas.microsoft.com/office/drawing/2014/main" id="{72E7C11D-9271-428B-86E0-D302B6100FE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79" name="テキスト ボックス 178">
          <a:extLst>
            <a:ext uri="{FF2B5EF4-FFF2-40B4-BE49-F238E27FC236}">
              <a16:creationId xmlns:a16="http://schemas.microsoft.com/office/drawing/2014/main" id="{F3A72CA5-4209-4578-8890-0348083D62DD}"/>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80" name="直線コネクタ 179">
          <a:extLst>
            <a:ext uri="{FF2B5EF4-FFF2-40B4-BE49-F238E27FC236}">
              <a16:creationId xmlns:a16="http://schemas.microsoft.com/office/drawing/2014/main" id="{B444E045-B4A2-4D35-B134-745A8C58F8E6}"/>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81" name="テキスト ボックス 180">
          <a:extLst>
            <a:ext uri="{FF2B5EF4-FFF2-40B4-BE49-F238E27FC236}">
              <a16:creationId xmlns:a16="http://schemas.microsoft.com/office/drawing/2014/main" id="{ABF95DCF-F522-405F-87E9-53D8641985F5}"/>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82" name="直線コネクタ 181">
          <a:extLst>
            <a:ext uri="{FF2B5EF4-FFF2-40B4-BE49-F238E27FC236}">
              <a16:creationId xmlns:a16="http://schemas.microsoft.com/office/drawing/2014/main" id="{F7805272-7CAC-4C18-9E8A-ECE37DD75CDE}"/>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83" name="テキスト ボックス 182">
          <a:extLst>
            <a:ext uri="{FF2B5EF4-FFF2-40B4-BE49-F238E27FC236}">
              <a16:creationId xmlns:a16="http://schemas.microsoft.com/office/drawing/2014/main" id="{68EFFBBB-5155-4ADC-88EE-33743F1D5903}"/>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4" name="直線コネクタ 183">
          <a:extLst>
            <a:ext uri="{FF2B5EF4-FFF2-40B4-BE49-F238E27FC236}">
              <a16:creationId xmlns:a16="http://schemas.microsoft.com/office/drawing/2014/main" id="{091CC059-1B80-4E00-A3C4-4DC3C043B2B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5" name="テキスト ボックス 184">
          <a:extLst>
            <a:ext uri="{FF2B5EF4-FFF2-40B4-BE49-F238E27FC236}">
              <a16:creationId xmlns:a16="http://schemas.microsoft.com/office/drawing/2014/main" id="{30D7435D-EA3A-4CF1-AEC0-CF8FCEEC789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6" name="【福祉施設】&#10;有形固定資産減価償却率グラフ枠">
          <a:extLst>
            <a:ext uri="{FF2B5EF4-FFF2-40B4-BE49-F238E27FC236}">
              <a16:creationId xmlns:a16="http://schemas.microsoft.com/office/drawing/2014/main" id="{0D2CB918-5315-4083-9A97-496209C638A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113537</xdr:rowOff>
    </xdr:from>
    <xdr:to>
      <xdr:col>24</xdr:col>
      <xdr:colOff>62865</xdr:colOff>
      <xdr:row>86</xdr:row>
      <xdr:rowOff>38100</xdr:rowOff>
    </xdr:to>
    <xdr:cxnSp macro="">
      <xdr:nvCxnSpPr>
        <xdr:cNvPr id="187" name="直線コネクタ 186">
          <a:extLst>
            <a:ext uri="{FF2B5EF4-FFF2-40B4-BE49-F238E27FC236}">
              <a16:creationId xmlns:a16="http://schemas.microsoft.com/office/drawing/2014/main" id="{3CB9AF38-2B79-4D95-8F6F-9E3FE9340163}"/>
            </a:ext>
          </a:extLst>
        </xdr:cNvPr>
        <xdr:cNvCxnSpPr/>
      </xdr:nvCxnSpPr>
      <xdr:spPr>
        <a:xfrm flipV="1">
          <a:off x="4634865" y="13315187"/>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188" name="【福祉施設】&#10;有形固定資産減価償却率最小値テキスト">
          <a:extLst>
            <a:ext uri="{FF2B5EF4-FFF2-40B4-BE49-F238E27FC236}">
              <a16:creationId xmlns:a16="http://schemas.microsoft.com/office/drawing/2014/main" id="{70CB601E-C220-4BD9-9867-194039F1C849}"/>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189" name="直線コネクタ 188">
          <a:extLst>
            <a:ext uri="{FF2B5EF4-FFF2-40B4-BE49-F238E27FC236}">
              <a16:creationId xmlns:a16="http://schemas.microsoft.com/office/drawing/2014/main" id="{EEF38B94-F92D-4568-83F7-1D08E6097E31}"/>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60214</xdr:rowOff>
    </xdr:from>
    <xdr:ext cx="405111" cy="259045"/>
    <xdr:sp macro="" textlink="">
      <xdr:nvSpPr>
        <xdr:cNvPr id="190" name="【福祉施設】&#10;有形固定資産減価償却率最大値テキスト">
          <a:extLst>
            <a:ext uri="{FF2B5EF4-FFF2-40B4-BE49-F238E27FC236}">
              <a16:creationId xmlns:a16="http://schemas.microsoft.com/office/drawing/2014/main" id="{FC7D3543-AB50-41DA-A33E-5E6299CE92BE}"/>
            </a:ext>
          </a:extLst>
        </xdr:cNvPr>
        <xdr:cNvSpPr txBox="1"/>
      </xdr:nvSpPr>
      <xdr:spPr>
        <a:xfrm>
          <a:off x="4673600" y="1309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113537</xdr:rowOff>
    </xdr:from>
    <xdr:to>
      <xdr:col>24</xdr:col>
      <xdr:colOff>152400</xdr:colOff>
      <xdr:row>77</xdr:row>
      <xdr:rowOff>113537</xdr:rowOff>
    </xdr:to>
    <xdr:cxnSp macro="">
      <xdr:nvCxnSpPr>
        <xdr:cNvPr id="191" name="直線コネクタ 190">
          <a:extLst>
            <a:ext uri="{FF2B5EF4-FFF2-40B4-BE49-F238E27FC236}">
              <a16:creationId xmlns:a16="http://schemas.microsoft.com/office/drawing/2014/main" id="{B76968ED-2053-4739-8A9D-8A896B9B127B}"/>
            </a:ext>
          </a:extLst>
        </xdr:cNvPr>
        <xdr:cNvCxnSpPr/>
      </xdr:nvCxnSpPr>
      <xdr:spPr>
        <a:xfrm>
          <a:off x="4546600" y="1331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13733</xdr:rowOff>
    </xdr:from>
    <xdr:ext cx="405111" cy="259045"/>
    <xdr:sp macro="" textlink="">
      <xdr:nvSpPr>
        <xdr:cNvPr id="192" name="【福祉施設】&#10;有形固定資産減価償却率平均値テキスト">
          <a:extLst>
            <a:ext uri="{FF2B5EF4-FFF2-40B4-BE49-F238E27FC236}">
              <a16:creationId xmlns:a16="http://schemas.microsoft.com/office/drawing/2014/main" id="{977232A0-B63C-4E7C-90F5-C06772C77FCB}"/>
            </a:ext>
          </a:extLst>
        </xdr:cNvPr>
        <xdr:cNvSpPr txBox="1"/>
      </xdr:nvSpPr>
      <xdr:spPr>
        <a:xfrm>
          <a:off x="4673600" y="13901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35306</xdr:rowOff>
    </xdr:from>
    <xdr:to>
      <xdr:col>24</xdr:col>
      <xdr:colOff>114300</xdr:colOff>
      <xdr:row>81</xdr:row>
      <xdr:rowOff>136906</xdr:rowOff>
    </xdr:to>
    <xdr:sp macro="" textlink="">
      <xdr:nvSpPr>
        <xdr:cNvPr id="193" name="フローチャート: 判断 192">
          <a:extLst>
            <a:ext uri="{FF2B5EF4-FFF2-40B4-BE49-F238E27FC236}">
              <a16:creationId xmlns:a16="http://schemas.microsoft.com/office/drawing/2014/main" id="{12E58A5C-5505-4A78-B9AE-8ACE660113E9}"/>
            </a:ext>
          </a:extLst>
        </xdr:cNvPr>
        <xdr:cNvSpPr/>
      </xdr:nvSpPr>
      <xdr:spPr>
        <a:xfrm>
          <a:off x="4584700" y="1392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71882</xdr:rowOff>
    </xdr:from>
    <xdr:to>
      <xdr:col>20</xdr:col>
      <xdr:colOff>38100</xdr:colOff>
      <xdr:row>82</xdr:row>
      <xdr:rowOff>2032</xdr:rowOff>
    </xdr:to>
    <xdr:sp macro="" textlink="">
      <xdr:nvSpPr>
        <xdr:cNvPr id="194" name="フローチャート: 判断 193">
          <a:extLst>
            <a:ext uri="{FF2B5EF4-FFF2-40B4-BE49-F238E27FC236}">
              <a16:creationId xmlns:a16="http://schemas.microsoft.com/office/drawing/2014/main" id="{63E0C7FB-E1A7-4BD4-A885-0BCA96707245}"/>
            </a:ext>
          </a:extLst>
        </xdr:cNvPr>
        <xdr:cNvSpPr/>
      </xdr:nvSpPr>
      <xdr:spPr>
        <a:xfrm>
          <a:off x="3746500" y="1395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12446</xdr:rowOff>
    </xdr:from>
    <xdr:to>
      <xdr:col>15</xdr:col>
      <xdr:colOff>101600</xdr:colOff>
      <xdr:row>81</xdr:row>
      <xdr:rowOff>114046</xdr:rowOff>
    </xdr:to>
    <xdr:sp macro="" textlink="">
      <xdr:nvSpPr>
        <xdr:cNvPr id="195" name="フローチャート: 判断 194">
          <a:extLst>
            <a:ext uri="{FF2B5EF4-FFF2-40B4-BE49-F238E27FC236}">
              <a16:creationId xmlns:a16="http://schemas.microsoft.com/office/drawing/2014/main" id="{FEB33D45-C244-4273-AC22-05BCE41C55D6}"/>
            </a:ext>
          </a:extLst>
        </xdr:cNvPr>
        <xdr:cNvSpPr/>
      </xdr:nvSpPr>
      <xdr:spPr>
        <a:xfrm>
          <a:off x="2857500" y="1389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42163</xdr:rowOff>
    </xdr:from>
    <xdr:to>
      <xdr:col>10</xdr:col>
      <xdr:colOff>165100</xdr:colOff>
      <xdr:row>80</xdr:row>
      <xdr:rowOff>143763</xdr:rowOff>
    </xdr:to>
    <xdr:sp macro="" textlink="">
      <xdr:nvSpPr>
        <xdr:cNvPr id="196" name="フローチャート: 判断 195">
          <a:extLst>
            <a:ext uri="{FF2B5EF4-FFF2-40B4-BE49-F238E27FC236}">
              <a16:creationId xmlns:a16="http://schemas.microsoft.com/office/drawing/2014/main" id="{FE6C981F-3565-4261-810E-D8F41E1FAB61}"/>
            </a:ext>
          </a:extLst>
        </xdr:cNvPr>
        <xdr:cNvSpPr/>
      </xdr:nvSpPr>
      <xdr:spPr>
        <a:xfrm>
          <a:off x="1968500" y="1375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138176</xdr:rowOff>
    </xdr:from>
    <xdr:to>
      <xdr:col>6</xdr:col>
      <xdr:colOff>38100</xdr:colOff>
      <xdr:row>80</xdr:row>
      <xdr:rowOff>68326</xdr:rowOff>
    </xdr:to>
    <xdr:sp macro="" textlink="">
      <xdr:nvSpPr>
        <xdr:cNvPr id="197" name="フローチャート: 判断 196">
          <a:extLst>
            <a:ext uri="{FF2B5EF4-FFF2-40B4-BE49-F238E27FC236}">
              <a16:creationId xmlns:a16="http://schemas.microsoft.com/office/drawing/2014/main" id="{60886DA3-517B-4362-963F-CA7E5D15D34B}"/>
            </a:ext>
          </a:extLst>
        </xdr:cNvPr>
        <xdr:cNvSpPr/>
      </xdr:nvSpPr>
      <xdr:spPr>
        <a:xfrm>
          <a:off x="1079500" y="1368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3F66545E-7F3D-4154-B263-D0156734801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1F78E972-4FCF-4554-83B9-174750DA8F9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B302280C-51A7-4EA7-8B7F-56BCAC2E341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564E0AF-3782-4BA3-956E-51499B69489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C3950E59-65E8-4FCA-9F14-F19DC16EBBA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12446</xdr:rowOff>
    </xdr:from>
    <xdr:to>
      <xdr:col>24</xdr:col>
      <xdr:colOff>114300</xdr:colOff>
      <xdr:row>80</xdr:row>
      <xdr:rowOff>114046</xdr:rowOff>
    </xdr:to>
    <xdr:sp macro="" textlink="">
      <xdr:nvSpPr>
        <xdr:cNvPr id="203" name="楕円 202">
          <a:extLst>
            <a:ext uri="{FF2B5EF4-FFF2-40B4-BE49-F238E27FC236}">
              <a16:creationId xmlns:a16="http://schemas.microsoft.com/office/drawing/2014/main" id="{F6AE3AB4-5EEB-4B4C-8FAD-54E64F480D50}"/>
            </a:ext>
          </a:extLst>
        </xdr:cNvPr>
        <xdr:cNvSpPr/>
      </xdr:nvSpPr>
      <xdr:spPr>
        <a:xfrm>
          <a:off x="4584700" y="1372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35323</xdr:rowOff>
    </xdr:from>
    <xdr:ext cx="405111" cy="259045"/>
    <xdr:sp macro="" textlink="">
      <xdr:nvSpPr>
        <xdr:cNvPr id="204" name="【福祉施設】&#10;有形固定資産減価償却率該当値テキスト">
          <a:extLst>
            <a:ext uri="{FF2B5EF4-FFF2-40B4-BE49-F238E27FC236}">
              <a16:creationId xmlns:a16="http://schemas.microsoft.com/office/drawing/2014/main" id="{6A312B2A-4980-44D5-B133-61E11164AEC4}"/>
            </a:ext>
          </a:extLst>
        </xdr:cNvPr>
        <xdr:cNvSpPr txBox="1"/>
      </xdr:nvSpPr>
      <xdr:spPr>
        <a:xfrm>
          <a:off x="4673600" y="13579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60452</xdr:rowOff>
    </xdr:from>
    <xdr:to>
      <xdr:col>20</xdr:col>
      <xdr:colOff>38100</xdr:colOff>
      <xdr:row>80</xdr:row>
      <xdr:rowOff>162052</xdr:rowOff>
    </xdr:to>
    <xdr:sp macro="" textlink="">
      <xdr:nvSpPr>
        <xdr:cNvPr id="205" name="楕円 204">
          <a:extLst>
            <a:ext uri="{FF2B5EF4-FFF2-40B4-BE49-F238E27FC236}">
              <a16:creationId xmlns:a16="http://schemas.microsoft.com/office/drawing/2014/main" id="{3F8212AF-BF2A-4686-B7E3-670759C9B696}"/>
            </a:ext>
          </a:extLst>
        </xdr:cNvPr>
        <xdr:cNvSpPr/>
      </xdr:nvSpPr>
      <xdr:spPr>
        <a:xfrm>
          <a:off x="3746500" y="1377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63246</xdr:rowOff>
    </xdr:from>
    <xdr:to>
      <xdr:col>24</xdr:col>
      <xdr:colOff>63500</xdr:colOff>
      <xdr:row>80</xdr:row>
      <xdr:rowOff>111252</xdr:rowOff>
    </xdr:to>
    <xdr:cxnSp macro="">
      <xdr:nvCxnSpPr>
        <xdr:cNvPr id="206" name="直線コネクタ 205">
          <a:extLst>
            <a:ext uri="{FF2B5EF4-FFF2-40B4-BE49-F238E27FC236}">
              <a16:creationId xmlns:a16="http://schemas.microsoft.com/office/drawing/2014/main" id="{B6562F20-DCE3-4CCB-874A-0013BD461DF7}"/>
            </a:ext>
          </a:extLst>
        </xdr:cNvPr>
        <xdr:cNvCxnSpPr/>
      </xdr:nvCxnSpPr>
      <xdr:spPr>
        <a:xfrm flipV="1">
          <a:off x="3797300" y="13779246"/>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19304</xdr:rowOff>
    </xdr:from>
    <xdr:to>
      <xdr:col>15</xdr:col>
      <xdr:colOff>101600</xdr:colOff>
      <xdr:row>80</xdr:row>
      <xdr:rowOff>120904</xdr:rowOff>
    </xdr:to>
    <xdr:sp macro="" textlink="">
      <xdr:nvSpPr>
        <xdr:cNvPr id="207" name="楕円 206">
          <a:extLst>
            <a:ext uri="{FF2B5EF4-FFF2-40B4-BE49-F238E27FC236}">
              <a16:creationId xmlns:a16="http://schemas.microsoft.com/office/drawing/2014/main" id="{74451F48-D406-4F0B-9216-F888BEBEF9B2}"/>
            </a:ext>
          </a:extLst>
        </xdr:cNvPr>
        <xdr:cNvSpPr/>
      </xdr:nvSpPr>
      <xdr:spPr>
        <a:xfrm>
          <a:off x="2857500" y="1373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70104</xdr:rowOff>
    </xdr:from>
    <xdr:to>
      <xdr:col>19</xdr:col>
      <xdr:colOff>177800</xdr:colOff>
      <xdr:row>80</xdr:row>
      <xdr:rowOff>111252</xdr:rowOff>
    </xdr:to>
    <xdr:cxnSp macro="">
      <xdr:nvCxnSpPr>
        <xdr:cNvPr id="208" name="直線コネクタ 207">
          <a:extLst>
            <a:ext uri="{FF2B5EF4-FFF2-40B4-BE49-F238E27FC236}">
              <a16:creationId xmlns:a16="http://schemas.microsoft.com/office/drawing/2014/main" id="{5569A018-BBA7-4E0D-BFEB-9E6ABD78D323}"/>
            </a:ext>
          </a:extLst>
        </xdr:cNvPr>
        <xdr:cNvCxnSpPr/>
      </xdr:nvCxnSpPr>
      <xdr:spPr>
        <a:xfrm>
          <a:off x="2908300" y="137861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142748</xdr:rowOff>
    </xdr:from>
    <xdr:to>
      <xdr:col>10</xdr:col>
      <xdr:colOff>165100</xdr:colOff>
      <xdr:row>80</xdr:row>
      <xdr:rowOff>72898</xdr:rowOff>
    </xdr:to>
    <xdr:sp macro="" textlink="">
      <xdr:nvSpPr>
        <xdr:cNvPr id="209" name="楕円 208">
          <a:extLst>
            <a:ext uri="{FF2B5EF4-FFF2-40B4-BE49-F238E27FC236}">
              <a16:creationId xmlns:a16="http://schemas.microsoft.com/office/drawing/2014/main" id="{3484A16C-2DB9-4644-A25C-4152B867AC18}"/>
            </a:ext>
          </a:extLst>
        </xdr:cNvPr>
        <xdr:cNvSpPr/>
      </xdr:nvSpPr>
      <xdr:spPr>
        <a:xfrm>
          <a:off x="1968500" y="1368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22098</xdr:rowOff>
    </xdr:from>
    <xdr:to>
      <xdr:col>15</xdr:col>
      <xdr:colOff>50800</xdr:colOff>
      <xdr:row>80</xdr:row>
      <xdr:rowOff>70104</xdr:rowOff>
    </xdr:to>
    <xdr:cxnSp macro="">
      <xdr:nvCxnSpPr>
        <xdr:cNvPr id="210" name="直線コネクタ 209">
          <a:extLst>
            <a:ext uri="{FF2B5EF4-FFF2-40B4-BE49-F238E27FC236}">
              <a16:creationId xmlns:a16="http://schemas.microsoft.com/office/drawing/2014/main" id="{10D6B79B-374B-4870-89CF-44049759C2BE}"/>
            </a:ext>
          </a:extLst>
        </xdr:cNvPr>
        <xdr:cNvCxnSpPr/>
      </xdr:nvCxnSpPr>
      <xdr:spPr>
        <a:xfrm>
          <a:off x="2019300" y="1373809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94742</xdr:rowOff>
    </xdr:from>
    <xdr:to>
      <xdr:col>6</xdr:col>
      <xdr:colOff>38100</xdr:colOff>
      <xdr:row>80</xdr:row>
      <xdr:rowOff>24892</xdr:rowOff>
    </xdr:to>
    <xdr:sp macro="" textlink="">
      <xdr:nvSpPr>
        <xdr:cNvPr id="211" name="楕円 210">
          <a:extLst>
            <a:ext uri="{FF2B5EF4-FFF2-40B4-BE49-F238E27FC236}">
              <a16:creationId xmlns:a16="http://schemas.microsoft.com/office/drawing/2014/main" id="{D9E3DF6D-032A-485C-A7BC-D52BA487EE2C}"/>
            </a:ext>
          </a:extLst>
        </xdr:cNvPr>
        <xdr:cNvSpPr/>
      </xdr:nvSpPr>
      <xdr:spPr>
        <a:xfrm>
          <a:off x="1079500" y="1363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145542</xdr:rowOff>
    </xdr:from>
    <xdr:to>
      <xdr:col>10</xdr:col>
      <xdr:colOff>114300</xdr:colOff>
      <xdr:row>80</xdr:row>
      <xdr:rowOff>22098</xdr:rowOff>
    </xdr:to>
    <xdr:cxnSp macro="">
      <xdr:nvCxnSpPr>
        <xdr:cNvPr id="212" name="直線コネクタ 211">
          <a:extLst>
            <a:ext uri="{FF2B5EF4-FFF2-40B4-BE49-F238E27FC236}">
              <a16:creationId xmlns:a16="http://schemas.microsoft.com/office/drawing/2014/main" id="{8DF50F28-1FB0-40FF-8D8F-9E11221A211A}"/>
            </a:ext>
          </a:extLst>
        </xdr:cNvPr>
        <xdr:cNvCxnSpPr/>
      </xdr:nvCxnSpPr>
      <xdr:spPr>
        <a:xfrm>
          <a:off x="1130300" y="1369009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164609</xdr:rowOff>
    </xdr:from>
    <xdr:ext cx="405111" cy="259045"/>
    <xdr:sp macro="" textlink="">
      <xdr:nvSpPr>
        <xdr:cNvPr id="213" name="n_1aveValue【福祉施設】&#10;有形固定資産減価償却率">
          <a:extLst>
            <a:ext uri="{FF2B5EF4-FFF2-40B4-BE49-F238E27FC236}">
              <a16:creationId xmlns:a16="http://schemas.microsoft.com/office/drawing/2014/main" id="{F8C05640-8EC7-489B-B403-49E751DB5D7D}"/>
            </a:ext>
          </a:extLst>
        </xdr:cNvPr>
        <xdr:cNvSpPr txBox="1"/>
      </xdr:nvSpPr>
      <xdr:spPr>
        <a:xfrm>
          <a:off x="3582044" y="1405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105173</xdr:rowOff>
    </xdr:from>
    <xdr:ext cx="405111" cy="259045"/>
    <xdr:sp macro="" textlink="">
      <xdr:nvSpPr>
        <xdr:cNvPr id="214" name="n_2aveValue【福祉施設】&#10;有形固定資産減価償却率">
          <a:extLst>
            <a:ext uri="{FF2B5EF4-FFF2-40B4-BE49-F238E27FC236}">
              <a16:creationId xmlns:a16="http://schemas.microsoft.com/office/drawing/2014/main" id="{95C5AC74-FDFB-4CBE-8F75-FA197FF19065}"/>
            </a:ext>
          </a:extLst>
        </xdr:cNvPr>
        <xdr:cNvSpPr txBox="1"/>
      </xdr:nvSpPr>
      <xdr:spPr>
        <a:xfrm>
          <a:off x="2705744" y="1399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134890</xdr:rowOff>
    </xdr:from>
    <xdr:ext cx="405111" cy="259045"/>
    <xdr:sp macro="" textlink="">
      <xdr:nvSpPr>
        <xdr:cNvPr id="215" name="n_3aveValue【福祉施設】&#10;有形固定資産減価償却率">
          <a:extLst>
            <a:ext uri="{FF2B5EF4-FFF2-40B4-BE49-F238E27FC236}">
              <a16:creationId xmlns:a16="http://schemas.microsoft.com/office/drawing/2014/main" id="{014F18E2-664E-48CB-BE96-E8E4C31D1766}"/>
            </a:ext>
          </a:extLst>
        </xdr:cNvPr>
        <xdr:cNvSpPr txBox="1"/>
      </xdr:nvSpPr>
      <xdr:spPr>
        <a:xfrm>
          <a:off x="1816744" y="13850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59453</xdr:rowOff>
    </xdr:from>
    <xdr:ext cx="405111" cy="259045"/>
    <xdr:sp macro="" textlink="">
      <xdr:nvSpPr>
        <xdr:cNvPr id="216" name="n_4aveValue【福祉施設】&#10;有形固定資産減価償却率">
          <a:extLst>
            <a:ext uri="{FF2B5EF4-FFF2-40B4-BE49-F238E27FC236}">
              <a16:creationId xmlns:a16="http://schemas.microsoft.com/office/drawing/2014/main" id="{AE734D7B-AE65-4819-BDFC-70A96504216E}"/>
            </a:ext>
          </a:extLst>
        </xdr:cNvPr>
        <xdr:cNvSpPr txBox="1"/>
      </xdr:nvSpPr>
      <xdr:spPr>
        <a:xfrm>
          <a:off x="927744" y="13775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7129</xdr:rowOff>
    </xdr:from>
    <xdr:ext cx="405111" cy="259045"/>
    <xdr:sp macro="" textlink="">
      <xdr:nvSpPr>
        <xdr:cNvPr id="217" name="n_1mainValue【福祉施設】&#10;有形固定資産減価償却率">
          <a:extLst>
            <a:ext uri="{FF2B5EF4-FFF2-40B4-BE49-F238E27FC236}">
              <a16:creationId xmlns:a16="http://schemas.microsoft.com/office/drawing/2014/main" id="{BD5FD7E9-AA4F-422D-A557-CF1D40762EAE}"/>
            </a:ext>
          </a:extLst>
        </xdr:cNvPr>
        <xdr:cNvSpPr txBox="1"/>
      </xdr:nvSpPr>
      <xdr:spPr>
        <a:xfrm>
          <a:off x="3582044" y="1355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137431</xdr:rowOff>
    </xdr:from>
    <xdr:ext cx="405111" cy="259045"/>
    <xdr:sp macro="" textlink="">
      <xdr:nvSpPr>
        <xdr:cNvPr id="218" name="n_2mainValue【福祉施設】&#10;有形固定資産減価償却率">
          <a:extLst>
            <a:ext uri="{FF2B5EF4-FFF2-40B4-BE49-F238E27FC236}">
              <a16:creationId xmlns:a16="http://schemas.microsoft.com/office/drawing/2014/main" id="{E8A0E689-CEBA-48F8-B899-6BDC0F9DDF22}"/>
            </a:ext>
          </a:extLst>
        </xdr:cNvPr>
        <xdr:cNvSpPr txBox="1"/>
      </xdr:nvSpPr>
      <xdr:spPr>
        <a:xfrm>
          <a:off x="2705744" y="1351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89425</xdr:rowOff>
    </xdr:from>
    <xdr:ext cx="405111" cy="259045"/>
    <xdr:sp macro="" textlink="">
      <xdr:nvSpPr>
        <xdr:cNvPr id="219" name="n_3mainValue【福祉施設】&#10;有形固定資産減価償却率">
          <a:extLst>
            <a:ext uri="{FF2B5EF4-FFF2-40B4-BE49-F238E27FC236}">
              <a16:creationId xmlns:a16="http://schemas.microsoft.com/office/drawing/2014/main" id="{E59DAB48-46E2-4783-8A46-97673E28D995}"/>
            </a:ext>
          </a:extLst>
        </xdr:cNvPr>
        <xdr:cNvSpPr txBox="1"/>
      </xdr:nvSpPr>
      <xdr:spPr>
        <a:xfrm>
          <a:off x="1816744" y="1346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41419</xdr:rowOff>
    </xdr:from>
    <xdr:ext cx="405111" cy="259045"/>
    <xdr:sp macro="" textlink="">
      <xdr:nvSpPr>
        <xdr:cNvPr id="220" name="n_4mainValue【福祉施設】&#10;有形固定資産減価償却率">
          <a:extLst>
            <a:ext uri="{FF2B5EF4-FFF2-40B4-BE49-F238E27FC236}">
              <a16:creationId xmlns:a16="http://schemas.microsoft.com/office/drawing/2014/main" id="{2FE1C844-A645-40FA-B72A-C5292F07EF74}"/>
            </a:ext>
          </a:extLst>
        </xdr:cNvPr>
        <xdr:cNvSpPr txBox="1"/>
      </xdr:nvSpPr>
      <xdr:spPr>
        <a:xfrm>
          <a:off x="927744" y="13414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1" name="正方形/長方形 220">
          <a:extLst>
            <a:ext uri="{FF2B5EF4-FFF2-40B4-BE49-F238E27FC236}">
              <a16:creationId xmlns:a16="http://schemas.microsoft.com/office/drawing/2014/main" id="{9AD789EE-9F98-42F9-9FEB-33746B2CED6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2" name="正方形/長方形 221">
          <a:extLst>
            <a:ext uri="{FF2B5EF4-FFF2-40B4-BE49-F238E27FC236}">
              <a16:creationId xmlns:a16="http://schemas.microsoft.com/office/drawing/2014/main" id="{5E873C49-F933-4B04-8207-A385B4D2A67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3" name="正方形/長方形 222">
          <a:extLst>
            <a:ext uri="{FF2B5EF4-FFF2-40B4-BE49-F238E27FC236}">
              <a16:creationId xmlns:a16="http://schemas.microsoft.com/office/drawing/2014/main" id="{0B976439-1549-406B-BC1F-1064369D318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4" name="正方形/長方形 223">
          <a:extLst>
            <a:ext uri="{FF2B5EF4-FFF2-40B4-BE49-F238E27FC236}">
              <a16:creationId xmlns:a16="http://schemas.microsoft.com/office/drawing/2014/main" id="{0AB103B0-D8EC-404D-A914-7439B3C7314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5" name="正方形/長方形 224">
          <a:extLst>
            <a:ext uri="{FF2B5EF4-FFF2-40B4-BE49-F238E27FC236}">
              <a16:creationId xmlns:a16="http://schemas.microsoft.com/office/drawing/2014/main" id="{27B350AA-83FF-4E9A-91B9-59B08A93353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6" name="正方形/長方形 225">
          <a:extLst>
            <a:ext uri="{FF2B5EF4-FFF2-40B4-BE49-F238E27FC236}">
              <a16:creationId xmlns:a16="http://schemas.microsoft.com/office/drawing/2014/main" id="{7333563C-B2FE-4F68-BC8F-5DE143A75D6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7" name="正方形/長方形 226">
          <a:extLst>
            <a:ext uri="{FF2B5EF4-FFF2-40B4-BE49-F238E27FC236}">
              <a16:creationId xmlns:a16="http://schemas.microsoft.com/office/drawing/2014/main" id="{A2CC4F0A-EF96-43DF-8D0A-7FFB9E11CC9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8" name="正方形/長方形 227">
          <a:extLst>
            <a:ext uri="{FF2B5EF4-FFF2-40B4-BE49-F238E27FC236}">
              <a16:creationId xmlns:a16="http://schemas.microsoft.com/office/drawing/2014/main" id="{BC808B33-EBC2-4A5E-90AE-5D396B98982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9" name="テキスト ボックス 228">
          <a:extLst>
            <a:ext uri="{FF2B5EF4-FFF2-40B4-BE49-F238E27FC236}">
              <a16:creationId xmlns:a16="http://schemas.microsoft.com/office/drawing/2014/main" id="{9D75CC52-1596-4FA5-AB03-3B2A04527CC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0" name="直線コネクタ 229">
          <a:extLst>
            <a:ext uri="{FF2B5EF4-FFF2-40B4-BE49-F238E27FC236}">
              <a16:creationId xmlns:a16="http://schemas.microsoft.com/office/drawing/2014/main" id="{35E657B5-92DB-4388-9679-199110EEF18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1" name="直線コネクタ 230">
          <a:extLst>
            <a:ext uri="{FF2B5EF4-FFF2-40B4-BE49-F238E27FC236}">
              <a16:creationId xmlns:a16="http://schemas.microsoft.com/office/drawing/2014/main" id="{B5DC8767-7F94-4A96-AF9D-6FCB50859E4B}"/>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2" name="テキスト ボックス 231">
          <a:extLst>
            <a:ext uri="{FF2B5EF4-FFF2-40B4-BE49-F238E27FC236}">
              <a16:creationId xmlns:a16="http://schemas.microsoft.com/office/drawing/2014/main" id="{F981636C-6923-49B7-84D1-5DF727C40932}"/>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3" name="直線コネクタ 232">
          <a:extLst>
            <a:ext uri="{FF2B5EF4-FFF2-40B4-BE49-F238E27FC236}">
              <a16:creationId xmlns:a16="http://schemas.microsoft.com/office/drawing/2014/main" id="{F0B22CC0-5809-4727-BA99-C3195EFE870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4" name="テキスト ボックス 233">
          <a:extLst>
            <a:ext uri="{FF2B5EF4-FFF2-40B4-BE49-F238E27FC236}">
              <a16:creationId xmlns:a16="http://schemas.microsoft.com/office/drawing/2014/main" id="{E033068D-0A98-462F-98BF-E3E614AD9119}"/>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5" name="直線コネクタ 234">
          <a:extLst>
            <a:ext uri="{FF2B5EF4-FFF2-40B4-BE49-F238E27FC236}">
              <a16:creationId xmlns:a16="http://schemas.microsoft.com/office/drawing/2014/main" id="{F582F27D-CA31-4F70-861C-72EA4B9E8EF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6" name="テキスト ボックス 235">
          <a:extLst>
            <a:ext uri="{FF2B5EF4-FFF2-40B4-BE49-F238E27FC236}">
              <a16:creationId xmlns:a16="http://schemas.microsoft.com/office/drawing/2014/main" id="{DCEA68EA-2F35-490A-B270-EE8D24E336E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7" name="直線コネクタ 236">
          <a:extLst>
            <a:ext uri="{FF2B5EF4-FFF2-40B4-BE49-F238E27FC236}">
              <a16:creationId xmlns:a16="http://schemas.microsoft.com/office/drawing/2014/main" id="{37960245-10B0-4447-A075-1381618A22C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8" name="テキスト ボックス 237">
          <a:extLst>
            <a:ext uri="{FF2B5EF4-FFF2-40B4-BE49-F238E27FC236}">
              <a16:creationId xmlns:a16="http://schemas.microsoft.com/office/drawing/2014/main" id="{5F3C2436-B7DB-4967-BB24-F2C5CE5842D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9" name="直線コネクタ 238">
          <a:extLst>
            <a:ext uri="{FF2B5EF4-FFF2-40B4-BE49-F238E27FC236}">
              <a16:creationId xmlns:a16="http://schemas.microsoft.com/office/drawing/2014/main" id="{27A5DDBF-E048-49B8-85A5-4B58C238622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0" name="テキスト ボックス 239">
          <a:extLst>
            <a:ext uri="{FF2B5EF4-FFF2-40B4-BE49-F238E27FC236}">
              <a16:creationId xmlns:a16="http://schemas.microsoft.com/office/drawing/2014/main" id="{6649D62C-5BCA-40B2-B6DB-23BC30CBD9A6}"/>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1" name="直線コネクタ 240">
          <a:extLst>
            <a:ext uri="{FF2B5EF4-FFF2-40B4-BE49-F238E27FC236}">
              <a16:creationId xmlns:a16="http://schemas.microsoft.com/office/drawing/2014/main" id="{78D1274A-6E4B-47D0-911C-43B03CB49AC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2" name="テキスト ボックス 241">
          <a:extLst>
            <a:ext uri="{FF2B5EF4-FFF2-40B4-BE49-F238E27FC236}">
              <a16:creationId xmlns:a16="http://schemas.microsoft.com/office/drawing/2014/main" id="{5AFA8A43-1B90-4DE1-A59C-AB4C8E9EA1D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3" name="【福祉施設】&#10;一人当たり面積グラフ枠">
          <a:extLst>
            <a:ext uri="{FF2B5EF4-FFF2-40B4-BE49-F238E27FC236}">
              <a16:creationId xmlns:a16="http://schemas.microsoft.com/office/drawing/2014/main" id="{5BD3ED08-7980-4C2A-8CC4-A00B38CE9AF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78739</xdr:rowOff>
    </xdr:from>
    <xdr:to>
      <xdr:col>54</xdr:col>
      <xdr:colOff>189865</xdr:colOff>
      <xdr:row>86</xdr:row>
      <xdr:rowOff>99061</xdr:rowOff>
    </xdr:to>
    <xdr:cxnSp macro="">
      <xdr:nvCxnSpPr>
        <xdr:cNvPr id="244" name="直線コネクタ 243">
          <a:extLst>
            <a:ext uri="{FF2B5EF4-FFF2-40B4-BE49-F238E27FC236}">
              <a16:creationId xmlns:a16="http://schemas.microsoft.com/office/drawing/2014/main" id="{17A1DB46-4025-49C1-A601-16BDD0A87E04}"/>
            </a:ext>
          </a:extLst>
        </xdr:cNvPr>
        <xdr:cNvCxnSpPr/>
      </xdr:nvCxnSpPr>
      <xdr:spPr>
        <a:xfrm flipV="1">
          <a:off x="10476865" y="13280389"/>
          <a:ext cx="0" cy="15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45" name="【福祉施設】&#10;一人当たり面積最小値テキスト">
          <a:extLst>
            <a:ext uri="{FF2B5EF4-FFF2-40B4-BE49-F238E27FC236}">
              <a16:creationId xmlns:a16="http://schemas.microsoft.com/office/drawing/2014/main" id="{9B1EE6EC-6B12-4C75-A4D8-E583E1100E88}"/>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46" name="直線コネクタ 245">
          <a:extLst>
            <a:ext uri="{FF2B5EF4-FFF2-40B4-BE49-F238E27FC236}">
              <a16:creationId xmlns:a16="http://schemas.microsoft.com/office/drawing/2014/main" id="{CEE0697C-2850-43B7-B9F7-05121084AE7D}"/>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25416</xdr:rowOff>
    </xdr:from>
    <xdr:ext cx="469744" cy="259045"/>
    <xdr:sp macro="" textlink="">
      <xdr:nvSpPr>
        <xdr:cNvPr id="247" name="【福祉施設】&#10;一人当たり面積最大値テキスト">
          <a:extLst>
            <a:ext uri="{FF2B5EF4-FFF2-40B4-BE49-F238E27FC236}">
              <a16:creationId xmlns:a16="http://schemas.microsoft.com/office/drawing/2014/main" id="{C0BA1BFF-9C6A-4364-A15A-66794EA02AEE}"/>
            </a:ext>
          </a:extLst>
        </xdr:cNvPr>
        <xdr:cNvSpPr txBox="1"/>
      </xdr:nvSpPr>
      <xdr:spPr>
        <a:xfrm>
          <a:off x="10515600" y="1305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78739</xdr:rowOff>
    </xdr:from>
    <xdr:to>
      <xdr:col>55</xdr:col>
      <xdr:colOff>88900</xdr:colOff>
      <xdr:row>77</xdr:row>
      <xdr:rowOff>78739</xdr:rowOff>
    </xdr:to>
    <xdr:cxnSp macro="">
      <xdr:nvCxnSpPr>
        <xdr:cNvPr id="248" name="直線コネクタ 247">
          <a:extLst>
            <a:ext uri="{FF2B5EF4-FFF2-40B4-BE49-F238E27FC236}">
              <a16:creationId xmlns:a16="http://schemas.microsoft.com/office/drawing/2014/main" id="{B0FE26B5-3D81-4816-AD5F-C9638337DB6D}"/>
            </a:ext>
          </a:extLst>
        </xdr:cNvPr>
        <xdr:cNvCxnSpPr/>
      </xdr:nvCxnSpPr>
      <xdr:spPr>
        <a:xfrm>
          <a:off x="10388600" y="1328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166388</xdr:rowOff>
    </xdr:from>
    <xdr:ext cx="469744" cy="259045"/>
    <xdr:sp macro="" textlink="">
      <xdr:nvSpPr>
        <xdr:cNvPr id="249" name="【福祉施設】&#10;一人当たり面積平均値テキスト">
          <a:extLst>
            <a:ext uri="{FF2B5EF4-FFF2-40B4-BE49-F238E27FC236}">
              <a16:creationId xmlns:a16="http://schemas.microsoft.com/office/drawing/2014/main" id="{4539A872-F18A-4B75-B84F-3124DCF0173C}"/>
            </a:ext>
          </a:extLst>
        </xdr:cNvPr>
        <xdr:cNvSpPr txBox="1"/>
      </xdr:nvSpPr>
      <xdr:spPr>
        <a:xfrm>
          <a:off x="10515600" y="1439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143511</xdr:rowOff>
    </xdr:from>
    <xdr:to>
      <xdr:col>55</xdr:col>
      <xdr:colOff>50800</xdr:colOff>
      <xdr:row>85</xdr:row>
      <xdr:rowOff>73661</xdr:rowOff>
    </xdr:to>
    <xdr:sp macro="" textlink="">
      <xdr:nvSpPr>
        <xdr:cNvPr id="250" name="フローチャート: 判断 249">
          <a:extLst>
            <a:ext uri="{FF2B5EF4-FFF2-40B4-BE49-F238E27FC236}">
              <a16:creationId xmlns:a16="http://schemas.microsoft.com/office/drawing/2014/main" id="{6F512A7F-57BE-4ECC-BFE6-BF50028FCBFD}"/>
            </a:ext>
          </a:extLst>
        </xdr:cNvPr>
        <xdr:cNvSpPr/>
      </xdr:nvSpPr>
      <xdr:spPr>
        <a:xfrm>
          <a:off x="10426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160020</xdr:rowOff>
    </xdr:from>
    <xdr:to>
      <xdr:col>50</xdr:col>
      <xdr:colOff>165100</xdr:colOff>
      <xdr:row>85</xdr:row>
      <xdr:rowOff>90170</xdr:rowOff>
    </xdr:to>
    <xdr:sp macro="" textlink="">
      <xdr:nvSpPr>
        <xdr:cNvPr id="251" name="フローチャート: 判断 250">
          <a:extLst>
            <a:ext uri="{FF2B5EF4-FFF2-40B4-BE49-F238E27FC236}">
              <a16:creationId xmlns:a16="http://schemas.microsoft.com/office/drawing/2014/main" id="{8AA43A45-C2EB-4EE5-B0BD-F24E516DF6E6}"/>
            </a:ext>
          </a:extLst>
        </xdr:cNvPr>
        <xdr:cNvSpPr/>
      </xdr:nvSpPr>
      <xdr:spPr>
        <a:xfrm>
          <a:off x="9588500" y="145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140970</xdr:rowOff>
    </xdr:from>
    <xdr:to>
      <xdr:col>46</xdr:col>
      <xdr:colOff>38100</xdr:colOff>
      <xdr:row>85</xdr:row>
      <xdr:rowOff>71120</xdr:rowOff>
    </xdr:to>
    <xdr:sp macro="" textlink="">
      <xdr:nvSpPr>
        <xdr:cNvPr id="252" name="フローチャート: 判断 251">
          <a:extLst>
            <a:ext uri="{FF2B5EF4-FFF2-40B4-BE49-F238E27FC236}">
              <a16:creationId xmlns:a16="http://schemas.microsoft.com/office/drawing/2014/main" id="{6B245C7E-1C3B-47E7-93C9-61CDF6EFBABF}"/>
            </a:ext>
          </a:extLst>
        </xdr:cNvPr>
        <xdr:cNvSpPr/>
      </xdr:nvSpPr>
      <xdr:spPr>
        <a:xfrm>
          <a:off x="8699500" y="1454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20320</xdr:rowOff>
    </xdr:from>
    <xdr:to>
      <xdr:col>41</xdr:col>
      <xdr:colOff>101600</xdr:colOff>
      <xdr:row>85</xdr:row>
      <xdr:rowOff>121920</xdr:rowOff>
    </xdr:to>
    <xdr:sp macro="" textlink="">
      <xdr:nvSpPr>
        <xdr:cNvPr id="253" name="フローチャート: 判断 252">
          <a:extLst>
            <a:ext uri="{FF2B5EF4-FFF2-40B4-BE49-F238E27FC236}">
              <a16:creationId xmlns:a16="http://schemas.microsoft.com/office/drawing/2014/main" id="{DC5E5F84-DEB6-49EC-B4D6-83A536419B6F}"/>
            </a:ext>
          </a:extLst>
        </xdr:cNvPr>
        <xdr:cNvSpPr/>
      </xdr:nvSpPr>
      <xdr:spPr>
        <a:xfrm>
          <a:off x="7810500" y="145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33020</xdr:rowOff>
    </xdr:from>
    <xdr:to>
      <xdr:col>36</xdr:col>
      <xdr:colOff>165100</xdr:colOff>
      <xdr:row>85</xdr:row>
      <xdr:rowOff>134620</xdr:rowOff>
    </xdr:to>
    <xdr:sp macro="" textlink="">
      <xdr:nvSpPr>
        <xdr:cNvPr id="254" name="フローチャート: 判断 253">
          <a:extLst>
            <a:ext uri="{FF2B5EF4-FFF2-40B4-BE49-F238E27FC236}">
              <a16:creationId xmlns:a16="http://schemas.microsoft.com/office/drawing/2014/main" id="{4DC583C4-26C9-4ED7-A933-E11B39514BFF}"/>
            </a:ext>
          </a:extLst>
        </xdr:cNvPr>
        <xdr:cNvSpPr/>
      </xdr:nvSpPr>
      <xdr:spPr>
        <a:xfrm>
          <a:off x="69215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85931524-B641-41AC-ACF8-7FC3380DFE0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4F2AA676-3F1C-4AF6-A8FB-B55E51C523F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331B4223-B707-4524-B50D-76859B6554E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99C5E6E1-BB14-418D-B871-0E8AB763A30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9A0F74F5-9CD3-4C7A-88A3-4B609808012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93980</xdr:rowOff>
    </xdr:from>
    <xdr:to>
      <xdr:col>55</xdr:col>
      <xdr:colOff>50800</xdr:colOff>
      <xdr:row>86</xdr:row>
      <xdr:rowOff>24130</xdr:rowOff>
    </xdr:to>
    <xdr:sp macro="" textlink="">
      <xdr:nvSpPr>
        <xdr:cNvPr id="260" name="楕円 259">
          <a:extLst>
            <a:ext uri="{FF2B5EF4-FFF2-40B4-BE49-F238E27FC236}">
              <a16:creationId xmlns:a16="http://schemas.microsoft.com/office/drawing/2014/main" id="{12FD9603-45D2-4966-A94F-E017E9A75B8D}"/>
            </a:ext>
          </a:extLst>
        </xdr:cNvPr>
        <xdr:cNvSpPr/>
      </xdr:nvSpPr>
      <xdr:spPr>
        <a:xfrm>
          <a:off x="104267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8907</xdr:rowOff>
    </xdr:from>
    <xdr:ext cx="469744" cy="259045"/>
    <xdr:sp macro="" textlink="">
      <xdr:nvSpPr>
        <xdr:cNvPr id="261" name="【福祉施設】&#10;一人当たり面積該当値テキスト">
          <a:extLst>
            <a:ext uri="{FF2B5EF4-FFF2-40B4-BE49-F238E27FC236}">
              <a16:creationId xmlns:a16="http://schemas.microsoft.com/office/drawing/2014/main" id="{2C01C17F-83C8-4F70-9036-5F5BCC33FA39}"/>
            </a:ext>
          </a:extLst>
        </xdr:cNvPr>
        <xdr:cNvSpPr txBox="1"/>
      </xdr:nvSpPr>
      <xdr:spPr>
        <a:xfrm>
          <a:off x="10515600" y="1458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95250</xdr:rowOff>
    </xdr:from>
    <xdr:to>
      <xdr:col>50</xdr:col>
      <xdr:colOff>165100</xdr:colOff>
      <xdr:row>86</xdr:row>
      <xdr:rowOff>25400</xdr:rowOff>
    </xdr:to>
    <xdr:sp macro="" textlink="">
      <xdr:nvSpPr>
        <xdr:cNvPr id="262" name="楕円 261">
          <a:extLst>
            <a:ext uri="{FF2B5EF4-FFF2-40B4-BE49-F238E27FC236}">
              <a16:creationId xmlns:a16="http://schemas.microsoft.com/office/drawing/2014/main" id="{B9A67452-B6FB-413E-8976-ECD2884BF5E6}"/>
            </a:ext>
          </a:extLst>
        </xdr:cNvPr>
        <xdr:cNvSpPr/>
      </xdr:nvSpPr>
      <xdr:spPr>
        <a:xfrm>
          <a:off x="9588500" y="146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144780</xdr:rowOff>
    </xdr:from>
    <xdr:to>
      <xdr:col>55</xdr:col>
      <xdr:colOff>0</xdr:colOff>
      <xdr:row>85</xdr:row>
      <xdr:rowOff>146050</xdr:rowOff>
    </xdr:to>
    <xdr:cxnSp macro="">
      <xdr:nvCxnSpPr>
        <xdr:cNvPr id="263" name="直線コネクタ 262">
          <a:extLst>
            <a:ext uri="{FF2B5EF4-FFF2-40B4-BE49-F238E27FC236}">
              <a16:creationId xmlns:a16="http://schemas.microsoft.com/office/drawing/2014/main" id="{69C2F0C5-67F9-4DEC-9493-5CAE3682CBCE}"/>
            </a:ext>
          </a:extLst>
        </xdr:cNvPr>
        <xdr:cNvCxnSpPr/>
      </xdr:nvCxnSpPr>
      <xdr:spPr>
        <a:xfrm flipV="1">
          <a:off x="9639300" y="1471803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97789</xdr:rowOff>
    </xdr:from>
    <xdr:to>
      <xdr:col>46</xdr:col>
      <xdr:colOff>38100</xdr:colOff>
      <xdr:row>86</xdr:row>
      <xdr:rowOff>27939</xdr:rowOff>
    </xdr:to>
    <xdr:sp macro="" textlink="">
      <xdr:nvSpPr>
        <xdr:cNvPr id="264" name="楕円 263">
          <a:extLst>
            <a:ext uri="{FF2B5EF4-FFF2-40B4-BE49-F238E27FC236}">
              <a16:creationId xmlns:a16="http://schemas.microsoft.com/office/drawing/2014/main" id="{1B7B1A99-FA00-409E-9D54-2A87722971C5}"/>
            </a:ext>
          </a:extLst>
        </xdr:cNvPr>
        <xdr:cNvSpPr/>
      </xdr:nvSpPr>
      <xdr:spPr>
        <a:xfrm>
          <a:off x="8699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146050</xdr:rowOff>
    </xdr:from>
    <xdr:to>
      <xdr:col>50</xdr:col>
      <xdr:colOff>114300</xdr:colOff>
      <xdr:row>85</xdr:row>
      <xdr:rowOff>148589</xdr:rowOff>
    </xdr:to>
    <xdr:cxnSp macro="">
      <xdr:nvCxnSpPr>
        <xdr:cNvPr id="265" name="直線コネクタ 264">
          <a:extLst>
            <a:ext uri="{FF2B5EF4-FFF2-40B4-BE49-F238E27FC236}">
              <a16:creationId xmlns:a16="http://schemas.microsoft.com/office/drawing/2014/main" id="{6AABBB6A-B18E-457A-820C-999D5287768D}"/>
            </a:ext>
          </a:extLst>
        </xdr:cNvPr>
        <xdr:cNvCxnSpPr/>
      </xdr:nvCxnSpPr>
      <xdr:spPr>
        <a:xfrm flipV="1">
          <a:off x="8750300" y="14719300"/>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99061</xdr:rowOff>
    </xdr:from>
    <xdr:to>
      <xdr:col>41</xdr:col>
      <xdr:colOff>101600</xdr:colOff>
      <xdr:row>86</xdr:row>
      <xdr:rowOff>29211</xdr:rowOff>
    </xdr:to>
    <xdr:sp macro="" textlink="">
      <xdr:nvSpPr>
        <xdr:cNvPr id="266" name="楕円 265">
          <a:extLst>
            <a:ext uri="{FF2B5EF4-FFF2-40B4-BE49-F238E27FC236}">
              <a16:creationId xmlns:a16="http://schemas.microsoft.com/office/drawing/2014/main" id="{6CA16C04-6DA7-41F3-9114-09904EEBFC1D}"/>
            </a:ext>
          </a:extLst>
        </xdr:cNvPr>
        <xdr:cNvSpPr/>
      </xdr:nvSpPr>
      <xdr:spPr>
        <a:xfrm>
          <a:off x="7810500" y="1467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148589</xdr:rowOff>
    </xdr:from>
    <xdr:to>
      <xdr:col>45</xdr:col>
      <xdr:colOff>177800</xdr:colOff>
      <xdr:row>85</xdr:row>
      <xdr:rowOff>149861</xdr:rowOff>
    </xdr:to>
    <xdr:cxnSp macro="">
      <xdr:nvCxnSpPr>
        <xdr:cNvPr id="267" name="直線コネクタ 266">
          <a:extLst>
            <a:ext uri="{FF2B5EF4-FFF2-40B4-BE49-F238E27FC236}">
              <a16:creationId xmlns:a16="http://schemas.microsoft.com/office/drawing/2014/main" id="{B10D81E8-0E98-447C-83CD-FE1787702352}"/>
            </a:ext>
          </a:extLst>
        </xdr:cNvPr>
        <xdr:cNvCxnSpPr/>
      </xdr:nvCxnSpPr>
      <xdr:spPr>
        <a:xfrm flipV="1">
          <a:off x="7861300" y="1472183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101600</xdr:rowOff>
    </xdr:from>
    <xdr:to>
      <xdr:col>36</xdr:col>
      <xdr:colOff>165100</xdr:colOff>
      <xdr:row>86</xdr:row>
      <xdr:rowOff>31750</xdr:rowOff>
    </xdr:to>
    <xdr:sp macro="" textlink="">
      <xdr:nvSpPr>
        <xdr:cNvPr id="268" name="楕円 267">
          <a:extLst>
            <a:ext uri="{FF2B5EF4-FFF2-40B4-BE49-F238E27FC236}">
              <a16:creationId xmlns:a16="http://schemas.microsoft.com/office/drawing/2014/main" id="{FC1A4206-9EB3-4B45-9011-AB0B9080E69A}"/>
            </a:ext>
          </a:extLst>
        </xdr:cNvPr>
        <xdr:cNvSpPr/>
      </xdr:nvSpPr>
      <xdr:spPr>
        <a:xfrm>
          <a:off x="6921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149861</xdr:rowOff>
    </xdr:from>
    <xdr:to>
      <xdr:col>41</xdr:col>
      <xdr:colOff>50800</xdr:colOff>
      <xdr:row>85</xdr:row>
      <xdr:rowOff>152400</xdr:rowOff>
    </xdr:to>
    <xdr:cxnSp macro="">
      <xdr:nvCxnSpPr>
        <xdr:cNvPr id="269" name="直線コネクタ 268">
          <a:extLst>
            <a:ext uri="{FF2B5EF4-FFF2-40B4-BE49-F238E27FC236}">
              <a16:creationId xmlns:a16="http://schemas.microsoft.com/office/drawing/2014/main" id="{A66EE996-7812-4734-A5F7-4B627036E27A}"/>
            </a:ext>
          </a:extLst>
        </xdr:cNvPr>
        <xdr:cNvCxnSpPr/>
      </xdr:nvCxnSpPr>
      <xdr:spPr>
        <a:xfrm flipV="1">
          <a:off x="6972300" y="1472311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106697</xdr:rowOff>
    </xdr:from>
    <xdr:ext cx="469744" cy="259045"/>
    <xdr:sp macro="" textlink="">
      <xdr:nvSpPr>
        <xdr:cNvPr id="270" name="n_1aveValue【福祉施設】&#10;一人当たり面積">
          <a:extLst>
            <a:ext uri="{FF2B5EF4-FFF2-40B4-BE49-F238E27FC236}">
              <a16:creationId xmlns:a16="http://schemas.microsoft.com/office/drawing/2014/main" id="{2953ADCD-F1F2-4412-8039-69176BC2EF1D}"/>
            </a:ext>
          </a:extLst>
        </xdr:cNvPr>
        <xdr:cNvSpPr txBox="1"/>
      </xdr:nvSpPr>
      <xdr:spPr>
        <a:xfrm>
          <a:off x="93917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87647</xdr:rowOff>
    </xdr:from>
    <xdr:ext cx="469744" cy="259045"/>
    <xdr:sp macro="" textlink="">
      <xdr:nvSpPr>
        <xdr:cNvPr id="271" name="n_2aveValue【福祉施設】&#10;一人当たり面積">
          <a:extLst>
            <a:ext uri="{FF2B5EF4-FFF2-40B4-BE49-F238E27FC236}">
              <a16:creationId xmlns:a16="http://schemas.microsoft.com/office/drawing/2014/main" id="{1A5AFBEC-4E39-45D7-BE90-A4FAD3EAC7E9}"/>
            </a:ext>
          </a:extLst>
        </xdr:cNvPr>
        <xdr:cNvSpPr txBox="1"/>
      </xdr:nvSpPr>
      <xdr:spPr>
        <a:xfrm>
          <a:off x="8515427" y="1431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138447</xdr:rowOff>
    </xdr:from>
    <xdr:ext cx="469744" cy="259045"/>
    <xdr:sp macro="" textlink="">
      <xdr:nvSpPr>
        <xdr:cNvPr id="272" name="n_3aveValue【福祉施設】&#10;一人当たり面積">
          <a:extLst>
            <a:ext uri="{FF2B5EF4-FFF2-40B4-BE49-F238E27FC236}">
              <a16:creationId xmlns:a16="http://schemas.microsoft.com/office/drawing/2014/main" id="{18F07509-8091-4CAA-B28D-8247C5EFA877}"/>
            </a:ext>
          </a:extLst>
        </xdr:cNvPr>
        <xdr:cNvSpPr txBox="1"/>
      </xdr:nvSpPr>
      <xdr:spPr>
        <a:xfrm>
          <a:off x="7626427" y="1436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151147</xdr:rowOff>
    </xdr:from>
    <xdr:ext cx="469744" cy="259045"/>
    <xdr:sp macro="" textlink="">
      <xdr:nvSpPr>
        <xdr:cNvPr id="273" name="n_4aveValue【福祉施設】&#10;一人当たり面積">
          <a:extLst>
            <a:ext uri="{FF2B5EF4-FFF2-40B4-BE49-F238E27FC236}">
              <a16:creationId xmlns:a16="http://schemas.microsoft.com/office/drawing/2014/main" id="{529D9B50-AD1F-476B-9C1F-B45E93AF4EDD}"/>
            </a:ext>
          </a:extLst>
        </xdr:cNvPr>
        <xdr:cNvSpPr txBox="1"/>
      </xdr:nvSpPr>
      <xdr:spPr>
        <a:xfrm>
          <a:off x="6737427" y="1438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16527</xdr:rowOff>
    </xdr:from>
    <xdr:ext cx="469744" cy="259045"/>
    <xdr:sp macro="" textlink="">
      <xdr:nvSpPr>
        <xdr:cNvPr id="274" name="n_1mainValue【福祉施設】&#10;一人当たり面積">
          <a:extLst>
            <a:ext uri="{FF2B5EF4-FFF2-40B4-BE49-F238E27FC236}">
              <a16:creationId xmlns:a16="http://schemas.microsoft.com/office/drawing/2014/main" id="{E77B7454-B295-400E-A5E0-913274101D9C}"/>
            </a:ext>
          </a:extLst>
        </xdr:cNvPr>
        <xdr:cNvSpPr txBox="1"/>
      </xdr:nvSpPr>
      <xdr:spPr>
        <a:xfrm>
          <a:off x="9391727"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19066</xdr:rowOff>
    </xdr:from>
    <xdr:ext cx="469744" cy="259045"/>
    <xdr:sp macro="" textlink="">
      <xdr:nvSpPr>
        <xdr:cNvPr id="275" name="n_2mainValue【福祉施設】&#10;一人当たり面積">
          <a:extLst>
            <a:ext uri="{FF2B5EF4-FFF2-40B4-BE49-F238E27FC236}">
              <a16:creationId xmlns:a16="http://schemas.microsoft.com/office/drawing/2014/main" id="{4BBC74F1-7996-4693-889A-EB9C49130279}"/>
            </a:ext>
          </a:extLst>
        </xdr:cNvPr>
        <xdr:cNvSpPr txBox="1"/>
      </xdr:nvSpPr>
      <xdr:spPr>
        <a:xfrm>
          <a:off x="8515427"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20338</xdr:rowOff>
    </xdr:from>
    <xdr:ext cx="469744" cy="259045"/>
    <xdr:sp macro="" textlink="">
      <xdr:nvSpPr>
        <xdr:cNvPr id="276" name="n_3mainValue【福祉施設】&#10;一人当たり面積">
          <a:extLst>
            <a:ext uri="{FF2B5EF4-FFF2-40B4-BE49-F238E27FC236}">
              <a16:creationId xmlns:a16="http://schemas.microsoft.com/office/drawing/2014/main" id="{D6DF61E3-86E7-4CBD-A43A-7ADA25D54AE2}"/>
            </a:ext>
          </a:extLst>
        </xdr:cNvPr>
        <xdr:cNvSpPr txBox="1"/>
      </xdr:nvSpPr>
      <xdr:spPr>
        <a:xfrm>
          <a:off x="7626427" y="1476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22877</xdr:rowOff>
    </xdr:from>
    <xdr:ext cx="469744" cy="259045"/>
    <xdr:sp macro="" textlink="">
      <xdr:nvSpPr>
        <xdr:cNvPr id="277" name="n_4mainValue【福祉施設】&#10;一人当たり面積">
          <a:extLst>
            <a:ext uri="{FF2B5EF4-FFF2-40B4-BE49-F238E27FC236}">
              <a16:creationId xmlns:a16="http://schemas.microsoft.com/office/drawing/2014/main" id="{F876DB44-F108-442F-B27C-3369A182D5CD}"/>
            </a:ext>
          </a:extLst>
        </xdr:cNvPr>
        <xdr:cNvSpPr txBox="1"/>
      </xdr:nvSpPr>
      <xdr:spPr>
        <a:xfrm>
          <a:off x="6737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081C50BC-A223-4E5B-B180-406726BFC3A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31D544E1-B03B-4277-BC34-34AE282C2F0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7FCB4A22-5B5D-49C3-8B91-EE1C892FF59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71D83E15-11FB-40CA-AED8-32FF438BBC5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CD22BBC3-7CCB-4EC4-8873-5B6C6518A0C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2D1863A8-1CCD-46BE-8DF4-1B2A16E07BB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2973E077-0524-45B4-8B55-350AB11A085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D01FE627-B034-4E94-8B1C-404CCDCE604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a:extLst>
            <a:ext uri="{FF2B5EF4-FFF2-40B4-BE49-F238E27FC236}">
              <a16:creationId xmlns:a16="http://schemas.microsoft.com/office/drawing/2014/main" id="{B5CA1CC6-0407-44EC-AD74-D8741C55638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a:extLst>
            <a:ext uri="{FF2B5EF4-FFF2-40B4-BE49-F238E27FC236}">
              <a16:creationId xmlns:a16="http://schemas.microsoft.com/office/drawing/2014/main" id="{3497A0C3-79C7-443E-9CB4-E1F50B81E8B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a:extLst>
            <a:ext uri="{FF2B5EF4-FFF2-40B4-BE49-F238E27FC236}">
              <a16:creationId xmlns:a16="http://schemas.microsoft.com/office/drawing/2014/main" id="{0771DF59-7566-4D22-98C8-2C67046C369B}"/>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9" name="直線コネクタ 288">
          <a:extLst>
            <a:ext uri="{FF2B5EF4-FFF2-40B4-BE49-F238E27FC236}">
              <a16:creationId xmlns:a16="http://schemas.microsoft.com/office/drawing/2014/main" id="{A4777B2E-FBA3-4BFA-B64E-71BB129484B5}"/>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0" name="テキスト ボックス 289">
          <a:extLst>
            <a:ext uri="{FF2B5EF4-FFF2-40B4-BE49-F238E27FC236}">
              <a16:creationId xmlns:a16="http://schemas.microsoft.com/office/drawing/2014/main" id="{AF368D2F-4A48-43C4-BB38-B485342F3B09}"/>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1" name="直線コネクタ 290">
          <a:extLst>
            <a:ext uri="{FF2B5EF4-FFF2-40B4-BE49-F238E27FC236}">
              <a16:creationId xmlns:a16="http://schemas.microsoft.com/office/drawing/2014/main" id="{2790A114-6A2C-47A1-AEAF-3379A102C00D}"/>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2" name="テキスト ボックス 291">
          <a:extLst>
            <a:ext uri="{FF2B5EF4-FFF2-40B4-BE49-F238E27FC236}">
              <a16:creationId xmlns:a16="http://schemas.microsoft.com/office/drawing/2014/main" id="{9DB981FA-C0E6-4EBF-813F-4EFEFF752B13}"/>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3" name="直線コネクタ 292">
          <a:extLst>
            <a:ext uri="{FF2B5EF4-FFF2-40B4-BE49-F238E27FC236}">
              <a16:creationId xmlns:a16="http://schemas.microsoft.com/office/drawing/2014/main" id="{D2128ACF-167D-4708-8BFA-BEA78FED6534}"/>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4" name="テキスト ボックス 293">
          <a:extLst>
            <a:ext uri="{FF2B5EF4-FFF2-40B4-BE49-F238E27FC236}">
              <a16:creationId xmlns:a16="http://schemas.microsoft.com/office/drawing/2014/main" id="{0E134F5E-97FC-4D29-91D8-477B4ACFBF7E}"/>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5" name="直線コネクタ 294">
          <a:extLst>
            <a:ext uri="{FF2B5EF4-FFF2-40B4-BE49-F238E27FC236}">
              <a16:creationId xmlns:a16="http://schemas.microsoft.com/office/drawing/2014/main" id="{926E17D6-E5F3-441E-94A3-01C8FBCDDE76}"/>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6" name="テキスト ボックス 295">
          <a:extLst>
            <a:ext uri="{FF2B5EF4-FFF2-40B4-BE49-F238E27FC236}">
              <a16:creationId xmlns:a16="http://schemas.microsoft.com/office/drawing/2014/main" id="{9661CD10-35D5-43DB-86C9-D4099D91CDDB}"/>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7" name="直線コネクタ 296">
          <a:extLst>
            <a:ext uri="{FF2B5EF4-FFF2-40B4-BE49-F238E27FC236}">
              <a16:creationId xmlns:a16="http://schemas.microsoft.com/office/drawing/2014/main" id="{0C3FF6D2-030F-4191-A928-D66243074032}"/>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8" name="テキスト ボックス 297">
          <a:extLst>
            <a:ext uri="{FF2B5EF4-FFF2-40B4-BE49-F238E27FC236}">
              <a16:creationId xmlns:a16="http://schemas.microsoft.com/office/drawing/2014/main" id="{B10EFADF-8B26-4794-8ECD-D53056D2A80E}"/>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9" name="直線コネクタ 298">
          <a:extLst>
            <a:ext uri="{FF2B5EF4-FFF2-40B4-BE49-F238E27FC236}">
              <a16:creationId xmlns:a16="http://schemas.microsoft.com/office/drawing/2014/main" id="{03C4983A-C995-42B3-A35F-B6F3FE091FD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0" name="テキスト ボックス 299">
          <a:extLst>
            <a:ext uri="{FF2B5EF4-FFF2-40B4-BE49-F238E27FC236}">
              <a16:creationId xmlns:a16="http://schemas.microsoft.com/office/drawing/2014/main" id="{C6A4CA69-F8C9-4E28-B1C8-ADE08D013DE8}"/>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1" name="【市民会館】&#10;有形固定資産減価償却率グラフ枠">
          <a:extLst>
            <a:ext uri="{FF2B5EF4-FFF2-40B4-BE49-F238E27FC236}">
              <a16:creationId xmlns:a16="http://schemas.microsoft.com/office/drawing/2014/main" id="{B82C43D4-D16B-462E-9AB1-023060F1494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70486</xdr:rowOff>
    </xdr:from>
    <xdr:to>
      <xdr:col>24</xdr:col>
      <xdr:colOff>62865</xdr:colOff>
      <xdr:row>108</xdr:row>
      <xdr:rowOff>144780</xdr:rowOff>
    </xdr:to>
    <xdr:cxnSp macro="">
      <xdr:nvCxnSpPr>
        <xdr:cNvPr id="302" name="直線コネクタ 301">
          <a:extLst>
            <a:ext uri="{FF2B5EF4-FFF2-40B4-BE49-F238E27FC236}">
              <a16:creationId xmlns:a16="http://schemas.microsoft.com/office/drawing/2014/main" id="{A0707807-DD2D-479B-9A72-1FF7484429A3}"/>
            </a:ext>
          </a:extLst>
        </xdr:cNvPr>
        <xdr:cNvCxnSpPr/>
      </xdr:nvCxnSpPr>
      <xdr:spPr>
        <a:xfrm flipV="1">
          <a:off x="4634865" y="17215486"/>
          <a:ext cx="0" cy="1445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148607</xdr:rowOff>
    </xdr:from>
    <xdr:ext cx="405111" cy="259045"/>
    <xdr:sp macro="" textlink="">
      <xdr:nvSpPr>
        <xdr:cNvPr id="303" name="【市民会館】&#10;有形固定資産減価償却率最小値テキスト">
          <a:extLst>
            <a:ext uri="{FF2B5EF4-FFF2-40B4-BE49-F238E27FC236}">
              <a16:creationId xmlns:a16="http://schemas.microsoft.com/office/drawing/2014/main" id="{9F8C4BEE-09D2-4BE8-A890-01FDB6F9C986}"/>
            </a:ext>
          </a:extLst>
        </xdr:cNvPr>
        <xdr:cNvSpPr txBox="1"/>
      </xdr:nvSpPr>
      <xdr:spPr>
        <a:xfrm>
          <a:off x="4673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144780</xdr:rowOff>
    </xdr:from>
    <xdr:to>
      <xdr:col>24</xdr:col>
      <xdr:colOff>152400</xdr:colOff>
      <xdr:row>108</xdr:row>
      <xdr:rowOff>144780</xdr:rowOff>
    </xdr:to>
    <xdr:cxnSp macro="">
      <xdr:nvCxnSpPr>
        <xdr:cNvPr id="304" name="直線コネクタ 303">
          <a:extLst>
            <a:ext uri="{FF2B5EF4-FFF2-40B4-BE49-F238E27FC236}">
              <a16:creationId xmlns:a16="http://schemas.microsoft.com/office/drawing/2014/main" id="{D40A1041-03AD-4DDB-BB94-220AF1477A17}"/>
            </a:ext>
          </a:extLst>
        </xdr:cNvPr>
        <xdr:cNvCxnSpPr/>
      </xdr:nvCxnSpPr>
      <xdr:spPr>
        <a:xfrm>
          <a:off x="4546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17163</xdr:rowOff>
    </xdr:from>
    <xdr:ext cx="405111" cy="259045"/>
    <xdr:sp macro="" textlink="">
      <xdr:nvSpPr>
        <xdr:cNvPr id="305" name="【市民会館】&#10;有形固定資産減価償却率最大値テキスト">
          <a:extLst>
            <a:ext uri="{FF2B5EF4-FFF2-40B4-BE49-F238E27FC236}">
              <a16:creationId xmlns:a16="http://schemas.microsoft.com/office/drawing/2014/main" id="{144D83EE-C265-4A5F-B412-6944CD23B663}"/>
            </a:ext>
          </a:extLst>
        </xdr:cNvPr>
        <xdr:cNvSpPr txBox="1"/>
      </xdr:nvSpPr>
      <xdr:spPr>
        <a:xfrm>
          <a:off x="4673600" y="1699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70486</xdr:rowOff>
    </xdr:from>
    <xdr:to>
      <xdr:col>24</xdr:col>
      <xdr:colOff>152400</xdr:colOff>
      <xdr:row>100</xdr:row>
      <xdr:rowOff>70486</xdr:rowOff>
    </xdr:to>
    <xdr:cxnSp macro="">
      <xdr:nvCxnSpPr>
        <xdr:cNvPr id="306" name="直線コネクタ 305">
          <a:extLst>
            <a:ext uri="{FF2B5EF4-FFF2-40B4-BE49-F238E27FC236}">
              <a16:creationId xmlns:a16="http://schemas.microsoft.com/office/drawing/2014/main" id="{BECC9ACB-8659-4250-9295-C1FA920B99C5}"/>
            </a:ext>
          </a:extLst>
        </xdr:cNvPr>
        <xdr:cNvCxnSpPr/>
      </xdr:nvCxnSpPr>
      <xdr:spPr>
        <a:xfrm>
          <a:off x="4546600" y="1721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103522</xdr:rowOff>
    </xdr:from>
    <xdr:ext cx="405111" cy="259045"/>
    <xdr:sp macro="" textlink="">
      <xdr:nvSpPr>
        <xdr:cNvPr id="307" name="【市民会館】&#10;有形固定資産減価償却率平均値テキスト">
          <a:extLst>
            <a:ext uri="{FF2B5EF4-FFF2-40B4-BE49-F238E27FC236}">
              <a16:creationId xmlns:a16="http://schemas.microsoft.com/office/drawing/2014/main" id="{BB948B83-C9FA-4539-8BE7-A0EF0A421D57}"/>
            </a:ext>
          </a:extLst>
        </xdr:cNvPr>
        <xdr:cNvSpPr txBox="1"/>
      </xdr:nvSpPr>
      <xdr:spPr>
        <a:xfrm>
          <a:off x="4673600" y="1776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80645</xdr:rowOff>
    </xdr:from>
    <xdr:to>
      <xdr:col>24</xdr:col>
      <xdr:colOff>114300</xdr:colOff>
      <xdr:row>105</xdr:row>
      <xdr:rowOff>10795</xdr:rowOff>
    </xdr:to>
    <xdr:sp macro="" textlink="">
      <xdr:nvSpPr>
        <xdr:cNvPr id="308" name="フローチャート: 判断 307">
          <a:extLst>
            <a:ext uri="{FF2B5EF4-FFF2-40B4-BE49-F238E27FC236}">
              <a16:creationId xmlns:a16="http://schemas.microsoft.com/office/drawing/2014/main" id="{B6A2883D-29DD-4FBF-9A30-D4AEA6FE67B1}"/>
            </a:ext>
          </a:extLst>
        </xdr:cNvPr>
        <xdr:cNvSpPr/>
      </xdr:nvSpPr>
      <xdr:spPr>
        <a:xfrm>
          <a:off x="4584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44450</xdr:rowOff>
    </xdr:from>
    <xdr:to>
      <xdr:col>20</xdr:col>
      <xdr:colOff>38100</xdr:colOff>
      <xdr:row>104</xdr:row>
      <xdr:rowOff>146050</xdr:rowOff>
    </xdr:to>
    <xdr:sp macro="" textlink="">
      <xdr:nvSpPr>
        <xdr:cNvPr id="309" name="フローチャート: 判断 308">
          <a:extLst>
            <a:ext uri="{FF2B5EF4-FFF2-40B4-BE49-F238E27FC236}">
              <a16:creationId xmlns:a16="http://schemas.microsoft.com/office/drawing/2014/main" id="{5D39AE82-8BAE-40D3-9178-1AD93B877328}"/>
            </a:ext>
          </a:extLst>
        </xdr:cNvPr>
        <xdr:cNvSpPr/>
      </xdr:nvSpPr>
      <xdr:spPr>
        <a:xfrm>
          <a:off x="3746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17780</xdr:rowOff>
    </xdr:from>
    <xdr:to>
      <xdr:col>15</xdr:col>
      <xdr:colOff>101600</xdr:colOff>
      <xdr:row>104</xdr:row>
      <xdr:rowOff>119380</xdr:rowOff>
    </xdr:to>
    <xdr:sp macro="" textlink="">
      <xdr:nvSpPr>
        <xdr:cNvPr id="310" name="フローチャート: 判断 309">
          <a:extLst>
            <a:ext uri="{FF2B5EF4-FFF2-40B4-BE49-F238E27FC236}">
              <a16:creationId xmlns:a16="http://schemas.microsoft.com/office/drawing/2014/main" id="{863228F8-A736-4485-846D-34F2D45D3E47}"/>
            </a:ext>
          </a:extLst>
        </xdr:cNvPr>
        <xdr:cNvSpPr/>
      </xdr:nvSpPr>
      <xdr:spPr>
        <a:xfrm>
          <a:off x="2857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113030</xdr:rowOff>
    </xdr:from>
    <xdr:to>
      <xdr:col>10</xdr:col>
      <xdr:colOff>165100</xdr:colOff>
      <xdr:row>104</xdr:row>
      <xdr:rowOff>43180</xdr:rowOff>
    </xdr:to>
    <xdr:sp macro="" textlink="">
      <xdr:nvSpPr>
        <xdr:cNvPr id="311" name="フローチャート: 判断 310">
          <a:extLst>
            <a:ext uri="{FF2B5EF4-FFF2-40B4-BE49-F238E27FC236}">
              <a16:creationId xmlns:a16="http://schemas.microsoft.com/office/drawing/2014/main" id="{D98E3EC8-0B60-4984-B643-7535E271BB91}"/>
            </a:ext>
          </a:extLst>
        </xdr:cNvPr>
        <xdr:cNvSpPr/>
      </xdr:nvSpPr>
      <xdr:spPr>
        <a:xfrm>
          <a:off x="1968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109220</xdr:rowOff>
    </xdr:from>
    <xdr:to>
      <xdr:col>6</xdr:col>
      <xdr:colOff>38100</xdr:colOff>
      <xdr:row>104</xdr:row>
      <xdr:rowOff>39370</xdr:rowOff>
    </xdr:to>
    <xdr:sp macro="" textlink="">
      <xdr:nvSpPr>
        <xdr:cNvPr id="312" name="フローチャート: 判断 311">
          <a:extLst>
            <a:ext uri="{FF2B5EF4-FFF2-40B4-BE49-F238E27FC236}">
              <a16:creationId xmlns:a16="http://schemas.microsoft.com/office/drawing/2014/main" id="{0EFF3FE8-E81D-4B5A-985F-3FBA04AB8E33}"/>
            </a:ext>
          </a:extLst>
        </xdr:cNvPr>
        <xdr:cNvSpPr/>
      </xdr:nvSpPr>
      <xdr:spPr>
        <a:xfrm>
          <a:off x="10795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19F224C8-C1D0-440C-8CD9-5B7DB3FAD5D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7648B5C9-B2F6-49CE-96BD-1E90B44EA77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48952E16-5CAC-4E53-A2E3-E77F1909C8C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6FA85514-C915-40A8-A310-7CA05DC09B6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866AF823-0A85-4BF0-8457-25324517BD9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25400</xdr:rowOff>
    </xdr:from>
    <xdr:to>
      <xdr:col>24</xdr:col>
      <xdr:colOff>114300</xdr:colOff>
      <xdr:row>108</xdr:row>
      <xdr:rowOff>127000</xdr:rowOff>
    </xdr:to>
    <xdr:sp macro="" textlink="">
      <xdr:nvSpPr>
        <xdr:cNvPr id="318" name="楕円 317">
          <a:extLst>
            <a:ext uri="{FF2B5EF4-FFF2-40B4-BE49-F238E27FC236}">
              <a16:creationId xmlns:a16="http://schemas.microsoft.com/office/drawing/2014/main" id="{54E7B369-83A4-494D-8F03-8E9770CFF516}"/>
            </a:ext>
          </a:extLst>
        </xdr:cNvPr>
        <xdr:cNvSpPr/>
      </xdr:nvSpPr>
      <xdr:spPr>
        <a:xfrm>
          <a:off x="45847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111777</xdr:rowOff>
    </xdr:from>
    <xdr:ext cx="405111" cy="259045"/>
    <xdr:sp macro="" textlink="">
      <xdr:nvSpPr>
        <xdr:cNvPr id="319" name="【市民会館】&#10;有形固定資産減価償却率該当値テキスト">
          <a:extLst>
            <a:ext uri="{FF2B5EF4-FFF2-40B4-BE49-F238E27FC236}">
              <a16:creationId xmlns:a16="http://schemas.microsoft.com/office/drawing/2014/main" id="{635192BB-9B83-49DE-8007-7F3D15177573}"/>
            </a:ext>
          </a:extLst>
        </xdr:cNvPr>
        <xdr:cNvSpPr txBox="1"/>
      </xdr:nvSpPr>
      <xdr:spPr>
        <a:xfrm>
          <a:off x="4673600" y="184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17780</xdr:rowOff>
    </xdr:from>
    <xdr:to>
      <xdr:col>20</xdr:col>
      <xdr:colOff>38100</xdr:colOff>
      <xdr:row>108</xdr:row>
      <xdr:rowOff>119380</xdr:rowOff>
    </xdr:to>
    <xdr:sp macro="" textlink="">
      <xdr:nvSpPr>
        <xdr:cNvPr id="320" name="楕円 319">
          <a:extLst>
            <a:ext uri="{FF2B5EF4-FFF2-40B4-BE49-F238E27FC236}">
              <a16:creationId xmlns:a16="http://schemas.microsoft.com/office/drawing/2014/main" id="{8ED2842A-12E6-472C-9736-A78B336B694A}"/>
            </a:ext>
          </a:extLst>
        </xdr:cNvPr>
        <xdr:cNvSpPr/>
      </xdr:nvSpPr>
      <xdr:spPr>
        <a:xfrm>
          <a:off x="3746500" y="185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68580</xdr:rowOff>
    </xdr:from>
    <xdr:to>
      <xdr:col>24</xdr:col>
      <xdr:colOff>63500</xdr:colOff>
      <xdr:row>108</xdr:row>
      <xdr:rowOff>76200</xdr:rowOff>
    </xdr:to>
    <xdr:cxnSp macro="">
      <xdr:nvCxnSpPr>
        <xdr:cNvPr id="321" name="直線コネクタ 320">
          <a:extLst>
            <a:ext uri="{FF2B5EF4-FFF2-40B4-BE49-F238E27FC236}">
              <a16:creationId xmlns:a16="http://schemas.microsoft.com/office/drawing/2014/main" id="{8D06EB8F-6AC2-4BD2-9619-C38B14E672D1}"/>
            </a:ext>
          </a:extLst>
        </xdr:cNvPr>
        <xdr:cNvCxnSpPr/>
      </xdr:nvCxnSpPr>
      <xdr:spPr>
        <a:xfrm>
          <a:off x="3797300" y="18585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10161</xdr:rowOff>
    </xdr:from>
    <xdr:to>
      <xdr:col>15</xdr:col>
      <xdr:colOff>101600</xdr:colOff>
      <xdr:row>108</xdr:row>
      <xdr:rowOff>111761</xdr:rowOff>
    </xdr:to>
    <xdr:sp macro="" textlink="">
      <xdr:nvSpPr>
        <xdr:cNvPr id="322" name="楕円 321">
          <a:extLst>
            <a:ext uri="{FF2B5EF4-FFF2-40B4-BE49-F238E27FC236}">
              <a16:creationId xmlns:a16="http://schemas.microsoft.com/office/drawing/2014/main" id="{33D29B69-E8BB-4145-9930-C2ED8CC73DAA}"/>
            </a:ext>
          </a:extLst>
        </xdr:cNvPr>
        <xdr:cNvSpPr/>
      </xdr:nvSpPr>
      <xdr:spPr>
        <a:xfrm>
          <a:off x="2857500" y="1852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60961</xdr:rowOff>
    </xdr:from>
    <xdr:to>
      <xdr:col>19</xdr:col>
      <xdr:colOff>177800</xdr:colOff>
      <xdr:row>108</xdr:row>
      <xdr:rowOff>68580</xdr:rowOff>
    </xdr:to>
    <xdr:cxnSp macro="">
      <xdr:nvCxnSpPr>
        <xdr:cNvPr id="323" name="直線コネクタ 322">
          <a:extLst>
            <a:ext uri="{FF2B5EF4-FFF2-40B4-BE49-F238E27FC236}">
              <a16:creationId xmlns:a16="http://schemas.microsoft.com/office/drawing/2014/main" id="{4F40D1F3-EA92-4629-AFA0-79458F59AF79}"/>
            </a:ext>
          </a:extLst>
        </xdr:cNvPr>
        <xdr:cNvCxnSpPr/>
      </xdr:nvCxnSpPr>
      <xdr:spPr>
        <a:xfrm>
          <a:off x="2908300" y="185775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636</xdr:rowOff>
    </xdr:from>
    <xdr:to>
      <xdr:col>10</xdr:col>
      <xdr:colOff>165100</xdr:colOff>
      <xdr:row>108</xdr:row>
      <xdr:rowOff>102236</xdr:rowOff>
    </xdr:to>
    <xdr:sp macro="" textlink="">
      <xdr:nvSpPr>
        <xdr:cNvPr id="324" name="楕円 323">
          <a:extLst>
            <a:ext uri="{FF2B5EF4-FFF2-40B4-BE49-F238E27FC236}">
              <a16:creationId xmlns:a16="http://schemas.microsoft.com/office/drawing/2014/main" id="{95886E87-9C14-45AA-A88F-2BDF8E411D9F}"/>
            </a:ext>
          </a:extLst>
        </xdr:cNvPr>
        <xdr:cNvSpPr/>
      </xdr:nvSpPr>
      <xdr:spPr>
        <a:xfrm>
          <a:off x="1968500" y="1851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51436</xdr:rowOff>
    </xdr:from>
    <xdr:to>
      <xdr:col>15</xdr:col>
      <xdr:colOff>50800</xdr:colOff>
      <xdr:row>108</xdr:row>
      <xdr:rowOff>60961</xdr:rowOff>
    </xdr:to>
    <xdr:cxnSp macro="">
      <xdr:nvCxnSpPr>
        <xdr:cNvPr id="325" name="直線コネクタ 324">
          <a:extLst>
            <a:ext uri="{FF2B5EF4-FFF2-40B4-BE49-F238E27FC236}">
              <a16:creationId xmlns:a16="http://schemas.microsoft.com/office/drawing/2014/main" id="{90AB1E5B-BC1C-45CD-8671-FFD7C3985690}"/>
            </a:ext>
          </a:extLst>
        </xdr:cNvPr>
        <xdr:cNvCxnSpPr/>
      </xdr:nvCxnSpPr>
      <xdr:spPr>
        <a:xfrm>
          <a:off x="2019300" y="1856803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164464</xdr:rowOff>
    </xdr:from>
    <xdr:to>
      <xdr:col>6</xdr:col>
      <xdr:colOff>38100</xdr:colOff>
      <xdr:row>108</xdr:row>
      <xdr:rowOff>94614</xdr:rowOff>
    </xdr:to>
    <xdr:sp macro="" textlink="">
      <xdr:nvSpPr>
        <xdr:cNvPr id="326" name="楕円 325">
          <a:extLst>
            <a:ext uri="{FF2B5EF4-FFF2-40B4-BE49-F238E27FC236}">
              <a16:creationId xmlns:a16="http://schemas.microsoft.com/office/drawing/2014/main" id="{44C38370-8A1A-4511-8D34-2980FC06876B}"/>
            </a:ext>
          </a:extLst>
        </xdr:cNvPr>
        <xdr:cNvSpPr/>
      </xdr:nvSpPr>
      <xdr:spPr>
        <a:xfrm>
          <a:off x="1079500" y="185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43814</xdr:rowOff>
    </xdr:from>
    <xdr:to>
      <xdr:col>10</xdr:col>
      <xdr:colOff>114300</xdr:colOff>
      <xdr:row>108</xdr:row>
      <xdr:rowOff>51436</xdr:rowOff>
    </xdr:to>
    <xdr:cxnSp macro="">
      <xdr:nvCxnSpPr>
        <xdr:cNvPr id="327" name="直線コネクタ 326">
          <a:extLst>
            <a:ext uri="{FF2B5EF4-FFF2-40B4-BE49-F238E27FC236}">
              <a16:creationId xmlns:a16="http://schemas.microsoft.com/office/drawing/2014/main" id="{3C1C9C89-8AFA-464F-ABA7-0A5EB0D302A4}"/>
            </a:ext>
          </a:extLst>
        </xdr:cNvPr>
        <xdr:cNvCxnSpPr/>
      </xdr:nvCxnSpPr>
      <xdr:spPr>
        <a:xfrm>
          <a:off x="1130300" y="18560414"/>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162577</xdr:rowOff>
    </xdr:from>
    <xdr:ext cx="405111" cy="259045"/>
    <xdr:sp macro="" textlink="">
      <xdr:nvSpPr>
        <xdr:cNvPr id="328" name="n_1aveValue【市民会館】&#10;有形固定資産減価償却率">
          <a:extLst>
            <a:ext uri="{FF2B5EF4-FFF2-40B4-BE49-F238E27FC236}">
              <a16:creationId xmlns:a16="http://schemas.microsoft.com/office/drawing/2014/main" id="{BB1C409E-DC66-490F-A992-1434E0B4A0ED}"/>
            </a:ext>
          </a:extLst>
        </xdr:cNvPr>
        <xdr:cNvSpPr txBox="1"/>
      </xdr:nvSpPr>
      <xdr:spPr>
        <a:xfrm>
          <a:off x="35820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135907</xdr:rowOff>
    </xdr:from>
    <xdr:ext cx="405111" cy="259045"/>
    <xdr:sp macro="" textlink="">
      <xdr:nvSpPr>
        <xdr:cNvPr id="329" name="n_2aveValue【市民会館】&#10;有形固定資産減価償却率">
          <a:extLst>
            <a:ext uri="{FF2B5EF4-FFF2-40B4-BE49-F238E27FC236}">
              <a16:creationId xmlns:a16="http://schemas.microsoft.com/office/drawing/2014/main" id="{514C8664-65D2-41F3-B6D1-6ECAA66A44B1}"/>
            </a:ext>
          </a:extLst>
        </xdr:cNvPr>
        <xdr:cNvSpPr txBox="1"/>
      </xdr:nvSpPr>
      <xdr:spPr>
        <a:xfrm>
          <a:off x="27057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59707</xdr:rowOff>
    </xdr:from>
    <xdr:ext cx="405111" cy="259045"/>
    <xdr:sp macro="" textlink="">
      <xdr:nvSpPr>
        <xdr:cNvPr id="330" name="n_3aveValue【市民会館】&#10;有形固定資産減価償却率">
          <a:extLst>
            <a:ext uri="{FF2B5EF4-FFF2-40B4-BE49-F238E27FC236}">
              <a16:creationId xmlns:a16="http://schemas.microsoft.com/office/drawing/2014/main" id="{EF1F2993-01AC-4A2E-B929-92A4C3CF7245}"/>
            </a:ext>
          </a:extLst>
        </xdr:cNvPr>
        <xdr:cNvSpPr txBox="1"/>
      </xdr:nvSpPr>
      <xdr:spPr>
        <a:xfrm>
          <a:off x="1816744"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55897</xdr:rowOff>
    </xdr:from>
    <xdr:ext cx="405111" cy="259045"/>
    <xdr:sp macro="" textlink="">
      <xdr:nvSpPr>
        <xdr:cNvPr id="331" name="n_4aveValue【市民会館】&#10;有形固定資産減価償却率">
          <a:extLst>
            <a:ext uri="{FF2B5EF4-FFF2-40B4-BE49-F238E27FC236}">
              <a16:creationId xmlns:a16="http://schemas.microsoft.com/office/drawing/2014/main" id="{18FCB83C-E512-4B41-875B-4EA2CC9BF2BA}"/>
            </a:ext>
          </a:extLst>
        </xdr:cNvPr>
        <xdr:cNvSpPr txBox="1"/>
      </xdr:nvSpPr>
      <xdr:spPr>
        <a:xfrm>
          <a:off x="927744"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110507</xdr:rowOff>
    </xdr:from>
    <xdr:ext cx="405111" cy="259045"/>
    <xdr:sp macro="" textlink="">
      <xdr:nvSpPr>
        <xdr:cNvPr id="332" name="n_1mainValue【市民会館】&#10;有形固定資産減価償却率">
          <a:extLst>
            <a:ext uri="{FF2B5EF4-FFF2-40B4-BE49-F238E27FC236}">
              <a16:creationId xmlns:a16="http://schemas.microsoft.com/office/drawing/2014/main" id="{023710F7-1E9C-44EA-9815-F3A2608F434A}"/>
            </a:ext>
          </a:extLst>
        </xdr:cNvPr>
        <xdr:cNvSpPr txBox="1"/>
      </xdr:nvSpPr>
      <xdr:spPr>
        <a:xfrm>
          <a:off x="3582044" y="186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102888</xdr:rowOff>
    </xdr:from>
    <xdr:ext cx="405111" cy="259045"/>
    <xdr:sp macro="" textlink="">
      <xdr:nvSpPr>
        <xdr:cNvPr id="333" name="n_2mainValue【市民会館】&#10;有形固定資産減価償却率">
          <a:extLst>
            <a:ext uri="{FF2B5EF4-FFF2-40B4-BE49-F238E27FC236}">
              <a16:creationId xmlns:a16="http://schemas.microsoft.com/office/drawing/2014/main" id="{78B747E4-B47C-40B7-8470-2F52B09393C4}"/>
            </a:ext>
          </a:extLst>
        </xdr:cNvPr>
        <xdr:cNvSpPr txBox="1"/>
      </xdr:nvSpPr>
      <xdr:spPr>
        <a:xfrm>
          <a:off x="2705744"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93363</xdr:rowOff>
    </xdr:from>
    <xdr:ext cx="405111" cy="259045"/>
    <xdr:sp macro="" textlink="">
      <xdr:nvSpPr>
        <xdr:cNvPr id="334" name="n_3mainValue【市民会館】&#10;有形固定資産減価償却率">
          <a:extLst>
            <a:ext uri="{FF2B5EF4-FFF2-40B4-BE49-F238E27FC236}">
              <a16:creationId xmlns:a16="http://schemas.microsoft.com/office/drawing/2014/main" id="{69FED122-12AC-4746-95CC-8DB312769EA2}"/>
            </a:ext>
          </a:extLst>
        </xdr:cNvPr>
        <xdr:cNvSpPr txBox="1"/>
      </xdr:nvSpPr>
      <xdr:spPr>
        <a:xfrm>
          <a:off x="1816744" y="1860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85741</xdr:rowOff>
    </xdr:from>
    <xdr:ext cx="405111" cy="259045"/>
    <xdr:sp macro="" textlink="">
      <xdr:nvSpPr>
        <xdr:cNvPr id="335" name="n_4mainValue【市民会館】&#10;有形固定資産減価償却率">
          <a:extLst>
            <a:ext uri="{FF2B5EF4-FFF2-40B4-BE49-F238E27FC236}">
              <a16:creationId xmlns:a16="http://schemas.microsoft.com/office/drawing/2014/main" id="{76D8989C-00CF-4D9F-BB6E-2139E80A3256}"/>
            </a:ext>
          </a:extLst>
        </xdr:cNvPr>
        <xdr:cNvSpPr txBox="1"/>
      </xdr:nvSpPr>
      <xdr:spPr>
        <a:xfrm>
          <a:off x="927744"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a:extLst>
            <a:ext uri="{FF2B5EF4-FFF2-40B4-BE49-F238E27FC236}">
              <a16:creationId xmlns:a16="http://schemas.microsoft.com/office/drawing/2014/main" id="{56F053EA-0B6A-4BCC-9C9D-3FCD15D68AE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a:extLst>
            <a:ext uri="{FF2B5EF4-FFF2-40B4-BE49-F238E27FC236}">
              <a16:creationId xmlns:a16="http://schemas.microsoft.com/office/drawing/2014/main" id="{B3C42988-16E9-495D-9223-F44DFB9ADB9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a:extLst>
            <a:ext uri="{FF2B5EF4-FFF2-40B4-BE49-F238E27FC236}">
              <a16:creationId xmlns:a16="http://schemas.microsoft.com/office/drawing/2014/main" id="{415AAC61-1240-4CB1-A9B5-2390A9327B9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a:extLst>
            <a:ext uri="{FF2B5EF4-FFF2-40B4-BE49-F238E27FC236}">
              <a16:creationId xmlns:a16="http://schemas.microsoft.com/office/drawing/2014/main" id="{6C79CC54-8366-4265-97AF-E3B5D32893A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a:extLst>
            <a:ext uri="{FF2B5EF4-FFF2-40B4-BE49-F238E27FC236}">
              <a16:creationId xmlns:a16="http://schemas.microsoft.com/office/drawing/2014/main" id="{27E46B18-8B00-4A7C-B45B-4DA2B156B1C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a:extLst>
            <a:ext uri="{FF2B5EF4-FFF2-40B4-BE49-F238E27FC236}">
              <a16:creationId xmlns:a16="http://schemas.microsoft.com/office/drawing/2014/main" id="{6A3E9A90-F8C4-45A7-87D2-2B0406561A4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a:extLst>
            <a:ext uri="{FF2B5EF4-FFF2-40B4-BE49-F238E27FC236}">
              <a16:creationId xmlns:a16="http://schemas.microsoft.com/office/drawing/2014/main" id="{CA5526E1-3326-4AB9-9613-58AD5255BBF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a:extLst>
            <a:ext uri="{FF2B5EF4-FFF2-40B4-BE49-F238E27FC236}">
              <a16:creationId xmlns:a16="http://schemas.microsoft.com/office/drawing/2014/main" id="{94502754-DAFC-402C-87D8-6FF2607F625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4" name="テキスト ボックス 343">
          <a:extLst>
            <a:ext uri="{FF2B5EF4-FFF2-40B4-BE49-F238E27FC236}">
              <a16:creationId xmlns:a16="http://schemas.microsoft.com/office/drawing/2014/main" id="{8AF3D161-5704-450A-8B13-3DC0BFC66D9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5" name="直線コネクタ 344">
          <a:extLst>
            <a:ext uri="{FF2B5EF4-FFF2-40B4-BE49-F238E27FC236}">
              <a16:creationId xmlns:a16="http://schemas.microsoft.com/office/drawing/2014/main" id="{D089D538-B51F-4320-840B-9CB57383E25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6" name="直線コネクタ 345">
          <a:extLst>
            <a:ext uri="{FF2B5EF4-FFF2-40B4-BE49-F238E27FC236}">
              <a16:creationId xmlns:a16="http://schemas.microsoft.com/office/drawing/2014/main" id="{D8F98785-5CA6-4518-A0A8-8E05E3E144A2}"/>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47" name="テキスト ボックス 346">
          <a:extLst>
            <a:ext uri="{FF2B5EF4-FFF2-40B4-BE49-F238E27FC236}">
              <a16:creationId xmlns:a16="http://schemas.microsoft.com/office/drawing/2014/main" id="{ABFD7BF6-CCC8-47CD-9C5C-48F7223C5CF7}"/>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48" name="直線コネクタ 347">
          <a:extLst>
            <a:ext uri="{FF2B5EF4-FFF2-40B4-BE49-F238E27FC236}">
              <a16:creationId xmlns:a16="http://schemas.microsoft.com/office/drawing/2014/main" id="{7087D77D-BD5D-4CA2-85B5-1DAD3242A952}"/>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49" name="テキスト ボックス 348">
          <a:extLst>
            <a:ext uri="{FF2B5EF4-FFF2-40B4-BE49-F238E27FC236}">
              <a16:creationId xmlns:a16="http://schemas.microsoft.com/office/drawing/2014/main" id="{2CC5CE8B-1A08-4E50-BE72-D3846C3FBD3B}"/>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0" name="直線コネクタ 349">
          <a:extLst>
            <a:ext uri="{FF2B5EF4-FFF2-40B4-BE49-F238E27FC236}">
              <a16:creationId xmlns:a16="http://schemas.microsoft.com/office/drawing/2014/main" id="{A6A227D5-7391-42E1-8639-F89CE879080A}"/>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1" name="テキスト ボックス 350">
          <a:extLst>
            <a:ext uri="{FF2B5EF4-FFF2-40B4-BE49-F238E27FC236}">
              <a16:creationId xmlns:a16="http://schemas.microsoft.com/office/drawing/2014/main" id="{E7BBABA0-DEE2-47AF-9ECA-67081253515C}"/>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2" name="直線コネクタ 351">
          <a:extLst>
            <a:ext uri="{FF2B5EF4-FFF2-40B4-BE49-F238E27FC236}">
              <a16:creationId xmlns:a16="http://schemas.microsoft.com/office/drawing/2014/main" id="{F03B24EB-0419-430F-987C-0A83233BB42E}"/>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3" name="テキスト ボックス 352">
          <a:extLst>
            <a:ext uri="{FF2B5EF4-FFF2-40B4-BE49-F238E27FC236}">
              <a16:creationId xmlns:a16="http://schemas.microsoft.com/office/drawing/2014/main" id="{73657980-5731-454E-A35D-D62783633BB6}"/>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4" name="直線コネクタ 353">
          <a:extLst>
            <a:ext uri="{FF2B5EF4-FFF2-40B4-BE49-F238E27FC236}">
              <a16:creationId xmlns:a16="http://schemas.microsoft.com/office/drawing/2014/main" id="{650AE145-39C5-4015-9248-F1F33593FC8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5" name="テキスト ボックス 354">
          <a:extLst>
            <a:ext uri="{FF2B5EF4-FFF2-40B4-BE49-F238E27FC236}">
              <a16:creationId xmlns:a16="http://schemas.microsoft.com/office/drawing/2014/main" id="{AAE92FEA-6F38-4626-AFE1-BC8C1467ECCD}"/>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6" name="直線コネクタ 355">
          <a:extLst>
            <a:ext uri="{FF2B5EF4-FFF2-40B4-BE49-F238E27FC236}">
              <a16:creationId xmlns:a16="http://schemas.microsoft.com/office/drawing/2014/main" id="{41AE8932-6F5C-4353-A9AB-DBAC8A17278B}"/>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57" name="テキスト ボックス 356">
          <a:extLst>
            <a:ext uri="{FF2B5EF4-FFF2-40B4-BE49-F238E27FC236}">
              <a16:creationId xmlns:a16="http://schemas.microsoft.com/office/drawing/2014/main" id="{2EDAE4FB-6FD5-465C-9DE5-B784B664E36E}"/>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a:extLst>
            <a:ext uri="{FF2B5EF4-FFF2-40B4-BE49-F238E27FC236}">
              <a16:creationId xmlns:a16="http://schemas.microsoft.com/office/drawing/2014/main" id="{C2E76C70-7624-4596-A89D-3C6207D4D90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a:extLst>
            <a:ext uri="{FF2B5EF4-FFF2-40B4-BE49-F238E27FC236}">
              <a16:creationId xmlns:a16="http://schemas.microsoft.com/office/drawing/2014/main" id="{EE440A7D-0108-4535-A274-712ABB1DD2EA}"/>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a:extLst>
            <a:ext uri="{FF2B5EF4-FFF2-40B4-BE49-F238E27FC236}">
              <a16:creationId xmlns:a16="http://schemas.microsoft.com/office/drawing/2014/main" id="{41574207-1ABD-487A-A4E4-FD7FDA5179E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151312</xdr:rowOff>
    </xdr:from>
    <xdr:to>
      <xdr:col>54</xdr:col>
      <xdr:colOff>189865</xdr:colOff>
      <xdr:row>109</xdr:row>
      <xdr:rowOff>1088</xdr:rowOff>
    </xdr:to>
    <xdr:cxnSp macro="">
      <xdr:nvCxnSpPr>
        <xdr:cNvPr id="361" name="直線コネクタ 360">
          <a:extLst>
            <a:ext uri="{FF2B5EF4-FFF2-40B4-BE49-F238E27FC236}">
              <a16:creationId xmlns:a16="http://schemas.microsoft.com/office/drawing/2014/main" id="{3F076B0E-C4AB-46E9-B753-2AFD99CDB08E}"/>
            </a:ext>
          </a:extLst>
        </xdr:cNvPr>
        <xdr:cNvCxnSpPr/>
      </xdr:nvCxnSpPr>
      <xdr:spPr>
        <a:xfrm flipV="1">
          <a:off x="10476865" y="17296312"/>
          <a:ext cx="0" cy="1392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362" name="【市民会館】&#10;一人当たり面積最小値テキスト">
          <a:extLst>
            <a:ext uri="{FF2B5EF4-FFF2-40B4-BE49-F238E27FC236}">
              <a16:creationId xmlns:a16="http://schemas.microsoft.com/office/drawing/2014/main" id="{FB570497-4239-49FB-BD20-2D7A77151F2D}"/>
            </a:ext>
          </a:extLst>
        </xdr:cNvPr>
        <xdr:cNvSpPr txBox="1"/>
      </xdr:nvSpPr>
      <xdr:spPr>
        <a:xfrm>
          <a:off x="10515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363" name="直線コネクタ 362">
          <a:extLst>
            <a:ext uri="{FF2B5EF4-FFF2-40B4-BE49-F238E27FC236}">
              <a16:creationId xmlns:a16="http://schemas.microsoft.com/office/drawing/2014/main" id="{3EA6AD6B-3C26-420F-A2F0-499BBB88FBFF}"/>
            </a:ext>
          </a:extLst>
        </xdr:cNvPr>
        <xdr:cNvCxnSpPr/>
      </xdr:nvCxnSpPr>
      <xdr:spPr>
        <a:xfrm>
          <a:off x="10388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97989</xdr:rowOff>
    </xdr:from>
    <xdr:ext cx="469744" cy="259045"/>
    <xdr:sp macro="" textlink="">
      <xdr:nvSpPr>
        <xdr:cNvPr id="364" name="【市民会館】&#10;一人当たり面積最大値テキスト">
          <a:extLst>
            <a:ext uri="{FF2B5EF4-FFF2-40B4-BE49-F238E27FC236}">
              <a16:creationId xmlns:a16="http://schemas.microsoft.com/office/drawing/2014/main" id="{DF49488E-F6B1-4330-BFEE-64C4121D7343}"/>
            </a:ext>
          </a:extLst>
        </xdr:cNvPr>
        <xdr:cNvSpPr txBox="1"/>
      </xdr:nvSpPr>
      <xdr:spPr>
        <a:xfrm>
          <a:off x="10515600" y="1707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151312</xdr:rowOff>
    </xdr:from>
    <xdr:to>
      <xdr:col>55</xdr:col>
      <xdr:colOff>88900</xdr:colOff>
      <xdr:row>100</xdr:row>
      <xdr:rowOff>151312</xdr:rowOff>
    </xdr:to>
    <xdr:cxnSp macro="">
      <xdr:nvCxnSpPr>
        <xdr:cNvPr id="365" name="直線コネクタ 364">
          <a:extLst>
            <a:ext uri="{FF2B5EF4-FFF2-40B4-BE49-F238E27FC236}">
              <a16:creationId xmlns:a16="http://schemas.microsoft.com/office/drawing/2014/main" id="{6CFB8D42-92B1-4B62-84EC-CFA91D34CB77}"/>
            </a:ext>
          </a:extLst>
        </xdr:cNvPr>
        <xdr:cNvCxnSpPr/>
      </xdr:nvCxnSpPr>
      <xdr:spPr>
        <a:xfrm>
          <a:off x="10388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110326</xdr:rowOff>
    </xdr:from>
    <xdr:ext cx="469744" cy="259045"/>
    <xdr:sp macro="" textlink="">
      <xdr:nvSpPr>
        <xdr:cNvPr id="366" name="【市民会館】&#10;一人当たり面積平均値テキスト">
          <a:extLst>
            <a:ext uri="{FF2B5EF4-FFF2-40B4-BE49-F238E27FC236}">
              <a16:creationId xmlns:a16="http://schemas.microsoft.com/office/drawing/2014/main" id="{65DCA7A4-144A-409F-81D9-3DF24FE37A5B}"/>
            </a:ext>
          </a:extLst>
        </xdr:cNvPr>
        <xdr:cNvSpPr txBox="1"/>
      </xdr:nvSpPr>
      <xdr:spPr>
        <a:xfrm>
          <a:off x="10515600" y="18112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87449</xdr:rowOff>
    </xdr:from>
    <xdr:to>
      <xdr:col>55</xdr:col>
      <xdr:colOff>50800</xdr:colOff>
      <xdr:row>107</xdr:row>
      <xdr:rowOff>17599</xdr:rowOff>
    </xdr:to>
    <xdr:sp macro="" textlink="">
      <xdr:nvSpPr>
        <xdr:cNvPr id="367" name="フローチャート: 判断 366">
          <a:extLst>
            <a:ext uri="{FF2B5EF4-FFF2-40B4-BE49-F238E27FC236}">
              <a16:creationId xmlns:a16="http://schemas.microsoft.com/office/drawing/2014/main" id="{93763A71-BAB0-474E-AA37-F72548619795}"/>
            </a:ext>
          </a:extLst>
        </xdr:cNvPr>
        <xdr:cNvSpPr/>
      </xdr:nvSpPr>
      <xdr:spPr>
        <a:xfrm>
          <a:off x="10426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85816</xdr:rowOff>
    </xdr:from>
    <xdr:to>
      <xdr:col>50</xdr:col>
      <xdr:colOff>165100</xdr:colOff>
      <xdr:row>107</xdr:row>
      <xdr:rowOff>15966</xdr:rowOff>
    </xdr:to>
    <xdr:sp macro="" textlink="">
      <xdr:nvSpPr>
        <xdr:cNvPr id="368" name="フローチャート: 判断 367">
          <a:extLst>
            <a:ext uri="{FF2B5EF4-FFF2-40B4-BE49-F238E27FC236}">
              <a16:creationId xmlns:a16="http://schemas.microsoft.com/office/drawing/2014/main" id="{28522BC0-E5A1-46B3-9CC3-40395F3A1D24}"/>
            </a:ext>
          </a:extLst>
        </xdr:cNvPr>
        <xdr:cNvSpPr/>
      </xdr:nvSpPr>
      <xdr:spPr>
        <a:xfrm>
          <a:off x="9588500" y="1825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89081</xdr:rowOff>
    </xdr:from>
    <xdr:to>
      <xdr:col>46</xdr:col>
      <xdr:colOff>38100</xdr:colOff>
      <xdr:row>107</xdr:row>
      <xdr:rowOff>19231</xdr:rowOff>
    </xdr:to>
    <xdr:sp macro="" textlink="">
      <xdr:nvSpPr>
        <xdr:cNvPr id="369" name="フローチャート: 判断 368">
          <a:extLst>
            <a:ext uri="{FF2B5EF4-FFF2-40B4-BE49-F238E27FC236}">
              <a16:creationId xmlns:a16="http://schemas.microsoft.com/office/drawing/2014/main" id="{63F9D651-B8E7-4666-99FF-54AF8844223E}"/>
            </a:ext>
          </a:extLst>
        </xdr:cNvPr>
        <xdr:cNvSpPr/>
      </xdr:nvSpPr>
      <xdr:spPr>
        <a:xfrm>
          <a:off x="8699500" y="1826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156029</xdr:rowOff>
    </xdr:from>
    <xdr:to>
      <xdr:col>41</xdr:col>
      <xdr:colOff>101600</xdr:colOff>
      <xdr:row>107</xdr:row>
      <xdr:rowOff>86179</xdr:rowOff>
    </xdr:to>
    <xdr:sp macro="" textlink="">
      <xdr:nvSpPr>
        <xdr:cNvPr id="370" name="フローチャート: 判断 369">
          <a:extLst>
            <a:ext uri="{FF2B5EF4-FFF2-40B4-BE49-F238E27FC236}">
              <a16:creationId xmlns:a16="http://schemas.microsoft.com/office/drawing/2014/main" id="{4D99CAAF-FC97-4328-B0F7-8A78D731D47F}"/>
            </a:ext>
          </a:extLst>
        </xdr:cNvPr>
        <xdr:cNvSpPr/>
      </xdr:nvSpPr>
      <xdr:spPr>
        <a:xfrm>
          <a:off x="7810500" y="183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5806</xdr:rowOff>
    </xdr:from>
    <xdr:to>
      <xdr:col>36</xdr:col>
      <xdr:colOff>165100</xdr:colOff>
      <xdr:row>107</xdr:row>
      <xdr:rowOff>107406</xdr:rowOff>
    </xdr:to>
    <xdr:sp macro="" textlink="">
      <xdr:nvSpPr>
        <xdr:cNvPr id="371" name="フローチャート: 判断 370">
          <a:extLst>
            <a:ext uri="{FF2B5EF4-FFF2-40B4-BE49-F238E27FC236}">
              <a16:creationId xmlns:a16="http://schemas.microsoft.com/office/drawing/2014/main" id="{2920BF9D-BA3A-4E2E-9A4F-939D15C70724}"/>
            </a:ext>
          </a:extLst>
        </xdr:cNvPr>
        <xdr:cNvSpPr/>
      </xdr:nvSpPr>
      <xdr:spPr>
        <a:xfrm>
          <a:off x="6921500" y="1835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B1CA5B2B-E8BC-479A-98A4-70B6FFAA4F2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14CE0B97-1032-44CA-8ED0-0EEB4DBA7F4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1E55A9B2-EFBD-401B-A309-6E350432EB9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3579E03C-38A5-4C08-877D-E32BC98E7BF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5FAF3C50-7D09-4123-9F59-20683A135F1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15602</xdr:rowOff>
    </xdr:from>
    <xdr:to>
      <xdr:col>55</xdr:col>
      <xdr:colOff>50800</xdr:colOff>
      <xdr:row>108</xdr:row>
      <xdr:rowOff>117202</xdr:rowOff>
    </xdr:to>
    <xdr:sp macro="" textlink="">
      <xdr:nvSpPr>
        <xdr:cNvPr id="377" name="楕円 376">
          <a:extLst>
            <a:ext uri="{FF2B5EF4-FFF2-40B4-BE49-F238E27FC236}">
              <a16:creationId xmlns:a16="http://schemas.microsoft.com/office/drawing/2014/main" id="{E6B685EE-3AB3-4E9B-B15E-C8EA0742ACDD}"/>
            </a:ext>
          </a:extLst>
        </xdr:cNvPr>
        <xdr:cNvSpPr/>
      </xdr:nvSpPr>
      <xdr:spPr>
        <a:xfrm>
          <a:off x="104267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101979</xdr:rowOff>
    </xdr:from>
    <xdr:ext cx="469744" cy="259045"/>
    <xdr:sp macro="" textlink="">
      <xdr:nvSpPr>
        <xdr:cNvPr id="378" name="【市民会館】&#10;一人当たり面積該当値テキスト">
          <a:extLst>
            <a:ext uri="{FF2B5EF4-FFF2-40B4-BE49-F238E27FC236}">
              <a16:creationId xmlns:a16="http://schemas.microsoft.com/office/drawing/2014/main" id="{A5146212-3992-4255-85CA-91C37C22FB0F}"/>
            </a:ext>
          </a:extLst>
        </xdr:cNvPr>
        <xdr:cNvSpPr txBox="1"/>
      </xdr:nvSpPr>
      <xdr:spPr>
        <a:xfrm>
          <a:off x="10515600" y="1844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17236</xdr:rowOff>
    </xdr:from>
    <xdr:to>
      <xdr:col>50</xdr:col>
      <xdr:colOff>165100</xdr:colOff>
      <xdr:row>108</xdr:row>
      <xdr:rowOff>118836</xdr:rowOff>
    </xdr:to>
    <xdr:sp macro="" textlink="">
      <xdr:nvSpPr>
        <xdr:cNvPr id="379" name="楕円 378">
          <a:extLst>
            <a:ext uri="{FF2B5EF4-FFF2-40B4-BE49-F238E27FC236}">
              <a16:creationId xmlns:a16="http://schemas.microsoft.com/office/drawing/2014/main" id="{49AEC27D-DAB0-42BF-8C00-A6851B57FB44}"/>
            </a:ext>
          </a:extLst>
        </xdr:cNvPr>
        <xdr:cNvSpPr/>
      </xdr:nvSpPr>
      <xdr:spPr>
        <a:xfrm>
          <a:off x="9588500" y="1853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66402</xdr:rowOff>
    </xdr:from>
    <xdr:to>
      <xdr:col>55</xdr:col>
      <xdr:colOff>0</xdr:colOff>
      <xdr:row>108</xdr:row>
      <xdr:rowOff>68036</xdr:rowOff>
    </xdr:to>
    <xdr:cxnSp macro="">
      <xdr:nvCxnSpPr>
        <xdr:cNvPr id="380" name="直線コネクタ 379">
          <a:extLst>
            <a:ext uri="{FF2B5EF4-FFF2-40B4-BE49-F238E27FC236}">
              <a16:creationId xmlns:a16="http://schemas.microsoft.com/office/drawing/2014/main" id="{C9B096A8-4E9F-4342-974C-12DE7B73F0E0}"/>
            </a:ext>
          </a:extLst>
        </xdr:cNvPr>
        <xdr:cNvCxnSpPr/>
      </xdr:nvCxnSpPr>
      <xdr:spPr>
        <a:xfrm flipV="1">
          <a:off x="9639300" y="18583002"/>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18869</xdr:rowOff>
    </xdr:from>
    <xdr:to>
      <xdr:col>46</xdr:col>
      <xdr:colOff>38100</xdr:colOff>
      <xdr:row>108</xdr:row>
      <xdr:rowOff>120469</xdr:rowOff>
    </xdr:to>
    <xdr:sp macro="" textlink="">
      <xdr:nvSpPr>
        <xdr:cNvPr id="381" name="楕円 380">
          <a:extLst>
            <a:ext uri="{FF2B5EF4-FFF2-40B4-BE49-F238E27FC236}">
              <a16:creationId xmlns:a16="http://schemas.microsoft.com/office/drawing/2014/main" id="{7DDF48FB-A9D5-421D-8619-8F50557168F7}"/>
            </a:ext>
          </a:extLst>
        </xdr:cNvPr>
        <xdr:cNvSpPr/>
      </xdr:nvSpPr>
      <xdr:spPr>
        <a:xfrm>
          <a:off x="8699500" y="1853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68036</xdr:rowOff>
    </xdr:from>
    <xdr:to>
      <xdr:col>50</xdr:col>
      <xdr:colOff>114300</xdr:colOff>
      <xdr:row>108</xdr:row>
      <xdr:rowOff>69669</xdr:rowOff>
    </xdr:to>
    <xdr:cxnSp macro="">
      <xdr:nvCxnSpPr>
        <xdr:cNvPr id="382" name="直線コネクタ 381">
          <a:extLst>
            <a:ext uri="{FF2B5EF4-FFF2-40B4-BE49-F238E27FC236}">
              <a16:creationId xmlns:a16="http://schemas.microsoft.com/office/drawing/2014/main" id="{09D775CE-62E7-4AE0-9B82-2217B828AE79}"/>
            </a:ext>
          </a:extLst>
        </xdr:cNvPr>
        <xdr:cNvCxnSpPr/>
      </xdr:nvCxnSpPr>
      <xdr:spPr>
        <a:xfrm flipV="1">
          <a:off x="8750300" y="1858463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22134</xdr:rowOff>
    </xdr:from>
    <xdr:to>
      <xdr:col>41</xdr:col>
      <xdr:colOff>101600</xdr:colOff>
      <xdr:row>108</xdr:row>
      <xdr:rowOff>123734</xdr:rowOff>
    </xdr:to>
    <xdr:sp macro="" textlink="">
      <xdr:nvSpPr>
        <xdr:cNvPr id="383" name="楕円 382">
          <a:extLst>
            <a:ext uri="{FF2B5EF4-FFF2-40B4-BE49-F238E27FC236}">
              <a16:creationId xmlns:a16="http://schemas.microsoft.com/office/drawing/2014/main" id="{12747F9E-2D46-484F-8B22-FFFB3840EAAA}"/>
            </a:ext>
          </a:extLst>
        </xdr:cNvPr>
        <xdr:cNvSpPr/>
      </xdr:nvSpPr>
      <xdr:spPr>
        <a:xfrm>
          <a:off x="7810500" y="185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69669</xdr:rowOff>
    </xdr:from>
    <xdr:to>
      <xdr:col>45</xdr:col>
      <xdr:colOff>177800</xdr:colOff>
      <xdr:row>108</xdr:row>
      <xdr:rowOff>72934</xdr:rowOff>
    </xdr:to>
    <xdr:cxnSp macro="">
      <xdr:nvCxnSpPr>
        <xdr:cNvPr id="384" name="直線コネクタ 383">
          <a:extLst>
            <a:ext uri="{FF2B5EF4-FFF2-40B4-BE49-F238E27FC236}">
              <a16:creationId xmlns:a16="http://schemas.microsoft.com/office/drawing/2014/main" id="{F1A0FD5E-69AF-416A-8254-6D20D75C20B3}"/>
            </a:ext>
          </a:extLst>
        </xdr:cNvPr>
        <xdr:cNvCxnSpPr/>
      </xdr:nvCxnSpPr>
      <xdr:spPr>
        <a:xfrm flipV="1">
          <a:off x="7861300" y="185862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23768</xdr:rowOff>
    </xdr:from>
    <xdr:to>
      <xdr:col>36</xdr:col>
      <xdr:colOff>165100</xdr:colOff>
      <xdr:row>108</xdr:row>
      <xdr:rowOff>125368</xdr:rowOff>
    </xdr:to>
    <xdr:sp macro="" textlink="">
      <xdr:nvSpPr>
        <xdr:cNvPr id="385" name="楕円 384">
          <a:extLst>
            <a:ext uri="{FF2B5EF4-FFF2-40B4-BE49-F238E27FC236}">
              <a16:creationId xmlns:a16="http://schemas.microsoft.com/office/drawing/2014/main" id="{88B5F2A6-FC6F-48EC-85A2-05D7D3DEA763}"/>
            </a:ext>
          </a:extLst>
        </xdr:cNvPr>
        <xdr:cNvSpPr/>
      </xdr:nvSpPr>
      <xdr:spPr>
        <a:xfrm>
          <a:off x="6921500" y="1854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72934</xdr:rowOff>
    </xdr:from>
    <xdr:to>
      <xdr:col>41</xdr:col>
      <xdr:colOff>50800</xdr:colOff>
      <xdr:row>108</xdr:row>
      <xdr:rowOff>74568</xdr:rowOff>
    </xdr:to>
    <xdr:cxnSp macro="">
      <xdr:nvCxnSpPr>
        <xdr:cNvPr id="386" name="直線コネクタ 385">
          <a:extLst>
            <a:ext uri="{FF2B5EF4-FFF2-40B4-BE49-F238E27FC236}">
              <a16:creationId xmlns:a16="http://schemas.microsoft.com/office/drawing/2014/main" id="{85ED7CCC-111E-40AF-9C43-A7C2C4AF44E3}"/>
            </a:ext>
          </a:extLst>
        </xdr:cNvPr>
        <xdr:cNvCxnSpPr/>
      </xdr:nvCxnSpPr>
      <xdr:spPr>
        <a:xfrm flipV="1">
          <a:off x="6972300" y="1858953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32493</xdr:rowOff>
    </xdr:from>
    <xdr:ext cx="469744" cy="259045"/>
    <xdr:sp macro="" textlink="">
      <xdr:nvSpPr>
        <xdr:cNvPr id="387" name="n_1aveValue【市民会館】&#10;一人当たり面積">
          <a:extLst>
            <a:ext uri="{FF2B5EF4-FFF2-40B4-BE49-F238E27FC236}">
              <a16:creationId xmlns:a16="http://schemas.microsoft.com/office/drawing/2014/main" id="{18456633-645F-4D02-86B6-255FB845D49C}"/>
            </a:ext>
          </a:extLst>
        </xdr:cNvPr>
        <xdr:cNvSpPr txBox="1"/>
      </xdr:nvSpPr>
      <xdr:spPr>
        <a:xfrm>
          <a:off x="9391727" y="1803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35758</xdr:rowOff>
    </xdr:from>
    <xdr:ext cx="469744" cy="259045"/>
    <xdr:sp macro="" textlink="">
      <xdr:nvSpPr>
        <xdr:cNvPr id="388" name="n_2aveValue【市民会館】&#10;一人当たり面積">
          <a:extLst>
            <a:ext uri="{FF2B5EF4-FFF2-40B4-BE49-F238E27FC236}">
              <a16:creationId xmlns:a16="http://schemas.microsoft.com/office/drawing/2014/main" id="{4BE1EA4F-2BB5-43EE-A300-932EEC63EC61}"/>
            </a:ext>
          </a:extLst>
        </xdr:cNvPr>
        <xdr:cNvSpPr txBox="1"/>
      </xdr:nvSpPr>
      <xdr:spPr>
        <a:xfrm>
          <a:off x="8515427" y="1803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102706</xdr:rowOff>
    </xdr:from>
    <xdr:ext cx="469744" cy="259045"/>
    <xdr:sp macro="" textlink="">
      <xdr:nvSpPr>
        <xdr:cNvPr id="389" name="n_3aveValue【市民会館】&#10;一人当たり面積">
          <a:extLst>
            <a:ext uri="{FF2B5EF4-FFF2-40B4-BE49-F238E27FC236}">
              <a16:creationId xmlns:a16="http://schemas.microsoft.com/office/drawing/2014/main" id="{7C2C87B2-F3BD-4B80-8F05-1F9AD30F084D}"/>
            </a:ext>
          </a:extLst>
        </xdr:cNvPr>
        <xdr:cNvSpPr txBox="1"/>
      </xdr:nvSpPr>
      <xdr:spPr>
        <a:xfrm>
          <a:off x="7626427" y="1810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123933</xdr:rowOff>
    </xdr:from>
    <xdr:ext cx="469744" cy="259045"/>
    <xdr:sp macro="" textlink="">
      <xdr:nvSpPr>
        <xdr:cNvPr id="390" name="n_4aveValue【市民会館】&#10;一人当たり面積">
          <a:extLst>
            <a:ext uri="{FF2B5EF4-FFF2-40B4-BE49-F238E27FC236}">
              <a16:creationId xmlns:a16="http://schemas.microsoft.com/office/drawing/2014/main" id="{8AD097C5-AFD1-4958-BB6D-FB1E37464576}"/>
            </a:ext>
          </a:extLst>
        </xdr:cNvPr>
        <xdr:cNvSpPr txBox="1"/>
      </xdr:nvSpPr>
      <xdr:spPr>
        <a:xfrm>
          <a:off x="6737427" y="18126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109963</xdr:rowOff>
    </xdr:from>
    <xdr:ext cx="469744" cy="259045"/>
    <xdr:sp macro="" textlink="">
      <xdr:nvSpPr>
        <xdr:cNvPr id="391" name="n_1mainValue【市民会館】&#10;一人当たり面積">
          <a:extLst>
            <a:ext uri="{FF2B5EF4-FFF2-40B4-BE49-F238E27FC236}">
              <a16:creationId xmlns:a16="http://schemas.microsoft.com/office/drawing/2014/main" id="{33677D45-AC57-43BD-8B46-7073B85BFF86}"/>
            </a:ext>
          </a:extLst>
        </xdr:cNvPr>
        <xdr:cNvSpPr txBox="1"/>
      </xdr:nvSpPr>
      <xdr:spPr>
        <a:xfrm>
          <a:off x="9391727" y="1862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111596</xdr:rowOff>
    </xdr:from>
    <xdr:ext cx="469744" cy="259045"/>
    <xdr:sp macro="" textlink="">
      <xdr:nvSpPr>
        <xdr:cNvPr id="392" name="n_2mainValue【市民会館】&#10;一人当たり面積">
          <a:extLst>
            <a:ext uri="{FF2B5EF4-FFF2-40B4-BE49-F238E27FC236}">
              <a16:creationId xmlns:a16="http://schemas.microsoft.com/office/drawing/2014/main" id="{1AA13C97-4D44-4CF3-8070-81D7357625ED}"/>
            </a:ext>
          </a:extLst>
        </xdr:cNvPr>
        <xdr:cNvSpPr txBox="1"/>
      </xdr:nvSpPr>
      <xdr:spPr>
        <a:xfrm>
          <a:off x="8515427" y="186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114861</xdr:rowOff>
    </xdr:from>
    <xdr:ext cx="469744" cy="259045"/>
    <xdr:sp macro="" textlink="">
      <xdr:nvSpPr>
        <xdr:cNvPr id="393" name="n_3mainValue【市民会館】&#10;一人当たり面積">
          <a:extLst>
            <a:ext uri="{FF2B5EF4-FFF2-40B4-BE49-F238E27FC236}">
              <a16:creationId xmlns:a16="http://schemas.microsoft.com/office/drawing/2014/main" id="{FCD91F61-E85D-4670-A0E2-B0A323ED4AC1}"/>
            </a:ext>
          </a:extLst>
        </xdr:cNvPr>
        <xdr:cNvSpPr txBox="1"/>
      </xdr:nvSpPr>
      <xdr:spPr>
        <a:xfrm>
          <a:off x="7626427" y="1863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116495</xdr:rowOff>
    </xdr:from>
    <xdr:ext cx="469744" cy="259045"/>
    <xdr:sp macro="" textlink="">
      <xdr:nvSpPr>
        <xdr:cNvPr id="394" name="n_4mainValue【市民会館】&#10;一人当たり面積">
          <a:extLst>
            <a:ext uri="{FF2B5EF4-FFF2-40B4-BE49-F238E27FC236}">
              <a16:creationId xmlns:a16="http://schemas.microsoft.com/office/drawing/2014/main" id="{23A2E523-0718-431B-8196-524A0C8576BC}"/>
            </a:ext>
          </a:extLst>
        </xdr:cNvPr>
        <xdr:cNvSpPr txBox="1"/>
      </xdr:nvSpPr>
      <xdr:spPr>
        <a:xfrm>
          <a:off x="6737427" y="1863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906EDD25-CA1A-417E-84B2-ECB8A072E7F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FD98BC6-70D8-4C43-8EAC-D7CCBE43B66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EBD9B68A-AB56-4451-8058-68E14E574A0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A3BB4DDA-3506-43FF-9BF8-FAF8CE54C41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BA309A13-172C-4CBE-A62C-A3B451E15D4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E9923A31-C105-4610-8E8F-9DE3878D9FE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166E5D5B-D23B-4CE1-AA18-E9B048DB4B2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2163C35A-4052-4103-9204-BB663B8B006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728951C2-C3D7-456D-9E14-5C8DB5BD0D1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12F058F0-73FB-4692-9B10-066A041AC1A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B8414CCA-72E4-4CB9-A0C9-6B6CB66FA2A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61576C78-6573-41D5-A3FB-9ABB7C6E222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2F64D90B-BDCA-4E17-81B5-4174C16C417A}"/>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1F5FB329-44E8-4893-B251-0792F55E515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FBE7A9FB-FE5C-44A7-B08A-01F7838F581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BF560918-DA61-4A27-A0F1-C49EB550099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FDF13956-8231-4F6F-9DF6-78FCBAB2E8C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46FCA001-DB02-4A38-81EC-39FD29C3EC3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C5113733-F885-4437-984D-1BA5A6B9840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11ECDA4C-E894-4DD0-B904-695DEA385CC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A0D5A55E-B84F-4A7E-A3FD-B136C263D07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CA704342-4FC1-48B3-854A-BBE97794AB8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000DEAC9-8DD4-46E9-9DBF-B578B9FE3662}"/>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855A4EC8-C54B-4CC7-8352-6A7AA1B21E3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a:extLst>
            <a:ext uri="{FF2B5EF4-FFF2-40B4-BE49-F238E27FC236}">
              <a16:creationId xmlns:a16="http://schemas.microsoft.com/office/drawing/2014/main" id="{0F5CDEE2-23B5-4FEE-8F7B-A7BAFB15BC3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1305D131-F9EB-4F06-AFF5-8593523252AB}"/>
            </a:ext>
          </a:extLst>
        </xdr:cNvPr>
        <xdr:cNvCxnSpPr/>
      </xdr:nvCxnSpPr>
      <xdr:spPr>
        <a:xfrm flipV="1">
          <a:off x="16318864" y="5863046"/>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一般廃棄物処理施設】&#10;有形固定資産減価償却率最小値テキスト">
          <a:extLst>
            <a:ext uri="{FF2B5EF4-FFF2-40B4-BE49-F238E27FC236}">
              <a16:creationId xmlns:a16="http://schemas.microsoft.com/office/drawing/2014/main" id="{F30E4417-12E9-4BBB-A71D-DFE0CA16D6DB}"/>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7F097C16-F959-4557-BC50-449A46534D47}"/>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423" name="【一般廃棄物処理施設】&#10;有形固定資産減価償却率最大値テキスト">
          <a:extLst>
            <a:ext uri="{FF2B5EF4-FFF2-40B4-BE49-F238E27FC236}">
              <a16:creationId xmlns:a16="http://schemas.microsoft.com/office/drawing/2014/main" id="{97E80235-2648-420A-A990-1A099FFE36A9}"/>
            </a:ext>
          </a:extLst>
        </xdr:cNvPr>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424" name="直線コネクタ 423">
          <a:extLst>
            <a:ext uri="{FF2B5EF4-FFF2-40B4-BE49-F238E27FC236}">
              <a16:creationId xmlns:a16="http://schemas.microsoft.com/office/drawing/2014/main" id="{4DA8C5FD-9251-411C-9CE8-5B85C06C2238}"/>
            </a:ext>
          </a:extLst>
        </xdr:cNvPr>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92001</xdr:rowOff>
    </xdr:from>
    <xdr:ext cx="405111" cy="259045"/>
    <xdr:sp macro="" textlink="">
      <xdr:nvSpPr>
        <xdr:cNvPr id="425" name="【一般廃棄物処理施設】&#10;有形固定資産減価償却率平均値テキスト">
          <a:extLst>
            <a:ext uri="{FF2B5EF4-FFF2-40B4-BE49-F238E27FC236}">
              <a16:creationId xmlns:a16="http://schemas.microsoft.com/office/drawing/2014/main" id="{4D5C1E58-C888-4599-BAFB-882B45561E78}"/>
            </a:ext>
          </a:extLst>
        </xdr:cNvPr>
        <xdr:cNvSpPr txBox="1"/>
      </xdr:nvSpPr>
      <xdr:spPr>
        <a:xfrm>
          <a:off x="16357600" y="6607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113574</xdr:rowOff>
    </xdr:from>
    <xdr:to>
      <xdr:col>85</xdr:col>
      <xdr:colOff>177800</xdr:colOff>
      <xdr:row>39</xdr:row>
      <xdr:rowOff>43724</xdr:rowOff>
    </xdr:to>
    <xdr:sp macro="" textlink="">
      <xdr:nvSpPr>
        <xdr:cNvPr id="426" name="フローチャート: 判断 425">
          <a:extLst>
            <a:ext uri="{FF2B5EF4-FFF2-40B4-BE49-F238E27FC236}">
              <a16:creationId xmlns:a16="http://schemas.microsoft.com/office/drawing/2014/main" id="{DBC99B1B-BA91-4EA3-B542-A4BAC0EBD501}"/>
            </a:ext>
          </a:extLst>
        </xdr:cNvPr>
        <xdr:cNvSpPr/>
      </xdr:nvSpPr>
      <xdr:spPr>
        <a:xfrm>
          <a:off x="16268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152763</xdr:rowOff>
    </xdr:from>
    <xdr:to>
      <xdr:col>81</xdr:col>
      <xdr:colOff>101600</xdr:colOff>
      <xdr:row>39</xdr:row>
      <xdr:rowOff>82913</xdr:rowOff>
    </xdr:to>
    <xdr:sp macro="" textlink="">
      <xdr:nvSpPr>
        <xdr:cNvPr id="427" name="フローチャート: 判断 426">
          <a:extLst>
            <a:ext uri="{FF2B5EF4-FFF2-40B4-BE49-F238E27FC236}">
              <a16:creationId xmlns:a16="http://schemas.microsoft.com/office/drawing/2014/main" id="{B033D8E2-2B75-434E-B9B8-81B6123DA19B}"/>
            </a:ext>
          </a:extLst>
        </xdr:cNvPr>
        <xdr:cNvSpPr/>
      </xdr:nvSpPr>
      <xdr:spPr>
        <a:xfrm>
          <a:off x="154305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162560</xdr:rowOff>
    </xdr:from>
    <xdr:to>
      <xdr:col>76</xdr:col>
      <xdr:colOff>165100</xdr:colOff>
      <xdr:row>39</xdr:row>
      <xdr:rowOff>92710</xdr:rowOff>
    </xdr:to>
    <xdr:sp macro="" textlink="">
      <xdr:nvSpPr>
        <xdr:cNvPr id="428" name="フローチャート: 判断 427">
          <a:extLst>
            <a:ext uri="{FF2B5EF4-FFF2-40B4-BE49-F238E27FC236}">
              <a16:creationId xmlns:a16="http://schemas.microsoft.com/office/drawing/2014/main" id="{D599E865-087A-48CC-9DBB-B1F09902A07B}"/>
            </a:ext>
          </a:extLst>
        </xdr:cNvPr>
        <xdr:cNvSpPr/>
      </xdr:nvSpPr>
      <xdr:spPr>
        <a:xfrm>
          <a:off x="1454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7438</xdr:rowOff>
    </xdr:from>
    <xdr:to>
      <xdr:col>72</xdr:col>
      <xdr:colOff>38100</xdr:colOff>
      <xdr:row>39</xdr:row>
      <xdr:rowOff>109038</xdr:rowOff>
    </xdr:to>
    <xdr:sp macro="" textlink="">
      <xdr:nvSpPr>
        <xdr:cNvPr id="429" name="フローチャート: 判断 428">
          <a:extLst>
            <a:ext uri="{FF2B5EF4-FFF2-40B4-BE49-F238E27FC236}">
              <a16:creationId xmlns:a16="http://schemas.microsoft.com/office/drawing/2014/main" id="{B84B6776-EBFF-4543-827A-A0D1124EA7AB}"/>
            </a:ext>
          </a:extLst>
        </xdr:cNvPr>
        <xdr:cNvSpPr/>
      </xdr:nvSpPr>
      <xdr:spPr>
        <a:xfrm>
          <a:off x="136525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131535</xdr:rowOff>
    </xdr:from>
    <xdr:to>
      <xdr:col>67</xdr:col>
      <xdr:colOff>101600</xdr:colOff>
      <xdr:row>39</xdr:row>
      <xdr:rowOff>61685</xdr:rowOff>
    </xdr:to>
    <xdr:sp macro="" textlink="">
      <xdr:nvSpPr>
        <xdr:cNvPr id="430" name="フローチャート: 判断 429">
          <a:extLst>
            <a:ext uri="{FF2B5EF4-FFF2-40B4-BE49-F238E27FC236}">
              <a16:creationId xmlns:a16="http://schemas.microsoft.com/office/drawing/2014/main" id="{2591CE0C-DFC9-494C-A3E7-C5C11AF44D16}"/>
            </a:ext>
          </a:extLst>
        </xdr:cNvPr>
        <xdr:cNvSpPr/>
      </xdr:nvSpPr>
      <xdr:spPr>
        <a:xfrm>
          <a:off x="12763500" y="664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1FEC0F38-7DD2-4AB3-BF44-FAF8615083F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224D8AC-3214-4E7E-80F0-7321E27BB4C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9E3073A7-482B-4DF0-AC45-B1C3ABBEF42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723D1551-A78C-4C9B-B672-3DF08E25FBD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4D5DBFAF-8F17-4D11-9D57-C39F98EC8EA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82550</xdr:rowOff>
    </xdr:from>
    <xdr:to>
      <xdr:col>85</xdr:col>
      <xdr:colOff>177800</xdr:colOff>
      <xdr:row>37</xdr:row>
      <xdr:rowOff>12700</xdr:rowOff>
    </xdr:to>
    <xdr:sp macro="" textlink="">
      <xdr:nvSpPr>
        <xdr:cNvPr id="436" name="楕円 435">
          <a:extLst>
            <a:ext uri="{FF2B5EF4-FFF2-40B4-BE49-F238E27FC236}">
              <a16:creationId xmlns:a16="http://schemas.microsoft.com/office/drawing/2014/main" id="{9588C72B-4C0C-4786-9E31-16AEBB07317C}"/>
            </a:ext>
          </a:extLst>
        </xdr:cNvPr>
        <xdr:cNvSpPr/>
      </xdr:nvSpPr>
      <xdr:spPr>
        <a:xfrm>
          <a:off x="162687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105427</xdr:rowOff>
    </xdr:from>
    <xdr:ext cx="405111" cy="259045"/>
    <xdr:sp macro="" textlink="">
      <xdr:nvSpPr>
        <xdr:cNvPr id="437" name="【一般廃棄物処理施設】&#10;有形固定資産減価償却率該当値テキスト">
          <a:extLst>
            <a:ext uri="{FF2B5EF4-FFF2-40B4-BE49-F238E27FC236}">
              <a16:creationId xmlns:a16="http://schemas.microsoft.com/office/drawing/2014/main" id="{EE7CC4DC-5A63-464C-B746-3BC64AD8CE38}"/>
            </a:ext>
          </a:extLst>
        </xdr:cNvPr>
        <xdr:cNvSpPr txBox="1"/>
      </xdr:nvSpPr>
      <xdr:spPr>
        <a:xfrm>
          <a:off x="16357600"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134801</xdr:rowOff>
    </xdr:from>
    <xdr:to>
      <xdr:col>81</xdr:col>
      <xdr:colOff>101600</xdr:colOff>
      <xdr:row>39</xdr:row>
      <xdr:rowOff>64951</xdr:rowOff>
    </xdr:to>
    <xdr:sp macro="" textlink="">
      <xdr:nvSpPr>
        <xdr:cNvPr id="438" name="楕円 437">
          <a:extLst>
            <a:ext uri="{FF2B5EF4-FFF2-40B4-BE49-F238E27FC236}">
              <a16:creationId xmlns:a16="http://schemas.microsoft.com/office/drawing/2014/main" id="{BBF7D6A4-D453-4E58-8EBD-7CDB379065F6}"/>
            </a:ext>
          </a:extLst>
        </xdr:cNvPr>
        <xdr:cNvSpPr/>
      </xdr:nvSpPr>
      <xdr:spPr>
        <a:xfrm>
          <a:off x="15430500" y="66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133350</xdr:rowOff>
    </xdr:from>
    <xdr:to>
      <xdr:col>85</xdr:col>
      <xdr:colOff>127000</xdr:colOff>
      <xdr:row>39</xdr:row>
      <xdr:rowOff>14151</xdr:rowOff>
    </xdr:to>
    <xdr:cxnSp macro="">
      <xdr:nvCxnSpPr>
        <xdr:cNvPr id="439" name="直線コネクタ 438">
          <a:extLst>
            <a:ext uri="{FF2B5EF4-FFF2-40B4-BE49-F238E27FC236}">
              <a16:creationId xmlns:a16="http://schemas.microsoft.com/office/drawing/2014/main" id="{7D708F3B-2297-46F3-A599-FB3F4466A9C2}"/>
            </a:ext>
          </a:extLst>
        </xdr:cNvPr>
        <xdr:cNvCxnSpPr/>
      </xdr:nvCxnSpPr>
      <xdr:spPr>
        <a:xfrm flipV="1">
          <a:off x="15481300" y="6305550"/>
          <a:ext cx="838200" cy="39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134801</xdr:rowOff>
    </xdr:from>
    <xdr:to>
      <xdr:col>76</xdr:col>
      <xdr:colOff>165100</xdr:colOff>
      <xdr:row>39</xdr:row>
      <xdr:rowOff>64951</xdr:rowOff>
    </xdr:to>
    <xdr:sp macro="" textlink="">
      <xdr:nvSpPr>
        <xdr:cNvPr id="440" name="楕円 439">
          <a:extLst>
            <a:ext uri="{FF2B5EF4-FFF2-40B4-BE49-F238E27FC236}">
              <a16:creationId xmlns:a16="http://schemas.microsoft.com/office/drawing/2014/main" id="{BE736677-40CE-4DF3-9953-AE79DA3F6CCE}"/>
            </a:ext>
          </a:extLst>
        </xdr:cNvPr>
        <xdr:cNvSpPr/>
      </xdr:nvSpPr>
      <xdr:spPr>
        <a:xfrm>
          <a:off x="14541500" y="66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14151</xdr:rowOff>
    </xdr:from>
    <xdr:to>
      <xdr:col>81</xdr:col>
      <xdr:colOff>50800</xdr:colOff>
      <xdr:row>39</xdr:row>
      <xdr:rowOff>14151</xdr:rowOff>
    </xdr:to>
    <xdr:cxnSp macro="">
      <xdr:nvCxnSpPr>
        <xdr:cNvPr id="441" name="直線コネクタ 440">
          <a:extLst>
            <a:ext uri="{FF2B5EF4-FFF2-40B4-BE49-F238E27FC236}">
              <a16:creationId xmlns:a16="http://schemas.microsoft.com/office/drawing/2014/main" id="{981D8A20-EE2A-4E63-82AF-9DC421A8B8CF}"/>
            </a:ext>
          </a:extLst>
        </xdr:cNvPr>
        <xdr:cNvCxnSpPr/>
      </xdr:nvCxnSpPr>
      <xdr:spPr>
        <a:xfrm>
          <a:off x="14592300" y="67007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89081</xdr:rowOff>
    </xdr:from>
    <xdr:to>
      <xdr:col>72</xdr:col>
      <xdr:colOff>38100</xdr:colOff>
      <xdr:row>39</xdr:row>
      <xdr:rowOff>19231</xdr:rowOff>
    </xdr:to>
    <xdr:sp macro="" textlink="">
      <xdr:nvSpPr>
        <xdr:cNvPr id="442" name="楕円 441">
          <a:extLst>
            <a:ext uri="{FF2B5EF4-FFF2-40B4-BE49-F238E27FC236}">
              <a16:creationId xmlns:a16="http://schemas.microsoft.com/office/drawing/2014/main" id="{6F40C7FA-B067-4FC2-8DC4-152241C6740B}"/>
            </a:ext>
          </a:extLst>
        </xdr:cNvPr>
        <xdr:cNvSpPr/>
      </xdr:nvSpPr>
      <xdr:spPr>
        <a:xfrm>
          <a:off x="13652500" y="660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139881</xdr:rowOff>
    </xdr:from>
    <xdr:to>
      <xdr:col>76</xdr:col>
      <xdr:colOff>114300</xdr:colOff>
      <xdr:row>39</xdr:row>
      <xdr:rowOff>14151</xdr:rowOff>
    </xdr:to>
    <xdr:cxnSp macro="">
      <xdr:nvCxnSpPr>
        <xdr:cNvPr id="443" name="直線コネクタ 442">
          <a:extLst>
            <a:ext uri="{FF2B5EF4-FFF2-40B4-BE49-F238E27FC236}">
              <a16:creationId xmlns:a16="http://schemas.microsoft.com/office/drawing/2014/main" id="{58409618-805F-4BA9-A9B7-A86BE05545F9}"/>
            </a:ext>
          </a:extLst>
        </xdr:cNvPr>
        <xdr:cNvCxnSpPr/>
      </xdr:nvCxnSpPr>
      <xdr:spPr>
        <a:xfrm>
          <a:off x="13703300" y="665498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44994</xdr:rowOff>
    </xdr:from>
    <xdr:to>
      <xdr:col>67</xdr:col>
      <xdr:colOff>101600</xdr:colOff>
      <xdr:row>38</xdr:row>
      <xdr:rowOff>146594</xdr:rowOff>
    </xdr:to>
    <xdr:sp macro="" textlink="">
      <xdr:nvSpPr>
        <xdr:cNvPr id="444" name="楕円 443">
          <a:extLst>
            <a:ext uri="{FF2B5EF4-FFF2-40B4-BE49-F238E27FC236}">
              <a16:creationId xmlns:a16="http://schemas.microsoft.com/office/drawing/2014/main" id="{B7448318-9661-4C40-97D1-0E7F769940A7}"/>
            </a:ext>
          </a:extLst>
        </xdr:cNvPr>
        <xdr:cNvSpPr/>
      </xdr:nvSpPr>
      <xdr:spPr>
        <a:xfrm>
          <a:off x="127635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95794</xdr:rowOff>
    </xdr:from>
    <xdr:to>
      <xdr:col>71</xdr:col>
      <xdr:colOff>177800</xdr:colOff>
      <xdr:row>38</xdr:row>
      <xdr:rowOff>139881</xdr:rowOff>
    </xdr:to>
    <xdr:cxnSp macro="">
      <xdr:nvCxnSpPr>
        <xdr:cNvPr id="445" name="直線コネクタ 444">
          <a:extLst>
            <a:ext uri="{FF2B5EF4-FFF2-40B4-BE49-F238E27FC236}">
              <a16:creationId xmlns:a16="http://schemas.microsoft.com/office/drawing/2014/main" id="{DCB92842-3435-44E9-9A62-0D21EAE5A7B3}"/>
            </a:ext>
          </a:extLst>
        </xdr:cNvPr>
        <xdr:cNvCxnSpPr/>
      </xdr:nvCxnSpPr>
      <xdr:spPr>
        <a:xfrm>
          <a:off x="12814300" y="661089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74040</xdr:rowOff>
    </xdr:from>
    <xdr:ext cx="405111" cy="259045"/>
    <xdr:sp macro="" textlink="">
      <xdr:nvSpPr>
        <xdr:cNvPr id="446" name="n_1aveValue【一般廃棄物処理施設】&#10;有形固定資産減価償却率">
          <a:extLst>
            <a:ext uri="{FF2B5EF4-FFF2-40B4-BE49-F238E27FC236}">
              <a16:creationId xmlns:a16="http://schemas.microsoft.com/office/drawing/2014/main" id="{101F4F9A-765E-43C6-82EC-AD0DD31FA069}"/>
            </a:ext>
          </a:extLst>
        </xdr:cNvPr>
        <xdr:cNvSpPr txBox="1"/>
      </xdr:nvSpPr>
      <xdr:spPr>
        <a:xfrm>
          <a:off x="15266044" y="676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83837</xdr:rowOff>
    </xdr:from>
    <xdr:ext cx="405111" cy="259045"/>
    <xdr:sp macro="" textlink="">
      <xdr:nvSpPr>
        <xdr:cNvPr id="447" name="n_2aveValue【一般廃棄物処理施設】&#10;有形固定資産減価償却率">
          <a:extLst>
            <a:ext uri="{FF2B5EF4-FFF2-40B4-BE49-F238E27FC236}">
              <a16:creationId xmlns:a16="http://schemas.microsoft.com/office/drawing/2014/main" id="{10D28F8D-5460-4CD1-A4CA-5FD1653A25C6}"/>
            </a:ext>
          </a:extLst>
        </xdr:cNvPr>
        <xdr:cNvSpPr txBox="1"/>
      </xdr:nvSpPr>
      <xdr:spPr>
        <a:xfrm>
          <a:off x="14389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100165</xdr:rowOff>
    </xdr:from>
    <xdr:ext cx="405111" cy="259045"/>
    <xdr:sp macro="" textlink="">
      <xdr:nvSpPr>
        <xdr:cNvPr id="448" name="n_3aveValue【一般廃棄物処理施設】&#10;有形固定資産減価償却率">
          <a:extLst>
            <a:ext uri="{FF2B5EF4-FFF2-40B4-BE49-F238E27FC236}">
              <a16:creationId xmlns:a16="http://schemas.microsoft.com/office/drawing/2014/main" id="{69D9B956-7EA5-4F49-83DB-F8F212798948}"/>
            </a:ext>
          </a:extLst>
        </xdr:cNvPr>
        <xdr:cNvSpPr txBox="1"/>
      </xdr:nvSpPr>
      <xdr:spPr>
        <a:xfrm>
          <a:off x="13500744"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52812</xdr:rowOff>
    </xdr:from>
    <xdr:ext cx="405111" cy="259045"/>
    <xdr:sp macro="" textlink="">
      <xdr:nvSpPr>
        <xdr:cNvPr id="449" name="n_4aveValue【一般廃棄物処理施設】&#10;有形固定資産減価償却率">
          <a:extLst>
            <a:ext uri="{FF2B5EF4-FFF2-40B4-BE49-F238E27FC236}">
              <a16:creationId xmlns:a16="http://schemas.microsoft.com/office/drawing/2014/main" id="{4EB1CF89-F506-4089-9BFE-5B7BA5571231}"/>
            </a:ext>
          </a:extLst>
        </xdr:cNvPr>
        <xdr:cNvSpPr txBox="1"/>
      </xdr:nvSpPr>
      <xdr:spPr>
        <a:xfrm>
          <a:off x="12611744" y="673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81478</xdr:rowOff>
    </xdr:from>
    <xdr:ext cx="405111" cy="259045"/>
    <xdr:sp macro="" textlink="">
      <xdr:nvSpPr>
        <xdr:cNvPr id="450" name="n_1mainValue【一般廃棄物処理施設】&#10;有形固定資産減価償却率">
          <a:extLst>
            <a:ext uri="{FF2B5EF4-FFF2-40B4-BE49-F238E27FC236}">
              <a16:creationId xmlns:a16="http://schemas.microsoft.com/office/drawing/2014/main" id="{35B50EBF-AA8B-4483-865A-42DD21E6F6D8}"/>
            </a:ext>
          </a:extLst>
        </xdr:cNvPr>
        <xdr:cNvSpPr txBox="1"/>
      </xdr:nvSpPr>
      <xdr:spPr>
        <a:xfrm>
          <a:off x="15266044" y="642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81478</xdr:rowOff>
    </xdr:from>
    <xdr:ext cx="405111" cy="259045"/>
    <xdr:sp macro="" textlink="">
      <xdr:nvSpPr>
        <xdr:cNvPr id="451" name="n_2mainValue【一般廃棄物処理施設】&#10;有形固定資産減価償却率">
          <a:extLst>
            <a:ext uri="{FF2B5EF4-FFF2-40B4-BE49-F238E27FC236}">
              <a16:creationId xmlns:a16="http://schemas.microsoft.com/office/drawing/2014/main" id="{A1033653-D471-4233-9A1D-4F6DA6A7528F}"/>
            </a:ext>
          </a:extLst>
        </xdr:cNvPr>
        <xdr:cNvSpPr txBox="1"/>
      </xdr:nvSpPr>
      <xdr:spPr>
        <a:xfrm>
          <a:off x="14389744" y="642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35758</xdr:rowOff>
    </xdr:from>
    <xdr:ext cx="405111" cy="259045"/>
    <xdr:sp macro="" textlink="">
      <xdr:nvSpPr>
        <xdr:cNvPr id="452" name="n_3mainValue【一般廃棄物処理施設】&#10;有形固定資産減価償却率">
          <a:extLst>
            <a:ext uri="{FF2B5EF4-FFF2-40B4-BE49-F238E27FC236}">
              <a16:creationId xmlns:a16="http://schemas.microsoft.com/office/drawing/2014/main" id="{6858FB2A-1DCB-4E82-A5F1-C5E1FBA5A14D}"/>
            </a:ext>
          </a:extLst>
        </xdr:cNvPr>
        <xdr:cNvSpPr txBox="1"/>
      </xdr:nvSpPr>
      <xdr:spPr>
        <a:xfrm>
          <a:off x="13500744" y="637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163121</xdr:rowOff>
    </xdr:from>
    <xdr:ext cx="405111" cy="259045"/>
    <xdr:sp macro="" textlink="">
      <xdr:nvSpPr>
        <xdr:cNvPr id="453" name="n_4mainValue【一般廃棄物処理施設】&#10;有形固定資産減価償却率">
          <a:extLst>
            <a:ext uri="{FF2B5EF4-FFF2-40B4-BE49-F238E27FC236}">
              <a16:creationId xmlns:a16="http://schemas.microsoft.com/office/drawing/2014/main" id="{D70A1E97-8166-4B23-9C80-EDB6F0685E7F}"/>
            </a:ext>
          </a:extLst>
        </xdr:cNvPr>
        <xdr:cNvSpPr txBox="1"/>
      </xdr:nvSpPr>
      <xdr:spPr>
        <a:xfrm>
          <a:off x="12611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2F05C099-8D80-4BC8-A74C-1175E760F76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9589957A-4BFB-4633-B1BC-35463029DE5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5CB86C5A-10B4-41AA-AE03-411D81814C3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4A20A5DC-36FD-438D-85EE-821FDA8FC2C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AF809A14-FA16-42DB-B7B4-ACCF93EE5F7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6E1295DE-EF7E-468D-BD30-B626E93B281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1427FF96-B1AF-4F69-877F-7B14AA982B5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48B1B77B-0E33-4B9F-A498-6DE7CCE9743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C58DA14C-E349-4D5A-B657-DEE04648E60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3C18C096-C666-48EC-B54E-69F2CDC38DA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a:extLst>
            <a:ext uri="{FF2B5EF4-FFF2-40B4-BE49-F238E27FC236}">
              <a16:creationId xmlns:a16="http://schemas.microsoft.com/office/drawing/2014/main" id="{1A21CC04-8970-4448-8E5C-34679B43D52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5" name="テキスト ボックス 464">
          <a:extLst>
            <a:ext uri="{FF2B5EF4-FFF2-40B4-BE49-F238E27FC236}">
              <a16:creationId xmlns:a16="http://schemas.microsoft.com/office/drawing/2014/main" id="{A7930335-4648-4F5C-ACD4-BAF97EE2624D}"/>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a:extLst>
            <a:ext uri="{FF2B5EF4-FFF2-40B4-BE49-F238E27FC236}">
              <a16:creationId xmlns:a16="http://schemas.microsoft.com/office/drawing/2014/main" id="{887E47E1-236A-4878-9338-239827C2384F}"/>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7" name="テキスト ボックス 466">
          <a:extLst>
            <a:ext uri="{FF2B5EF4-FFF2-40B4-BE49-F238E27FC236}">
              <a16:creationId xmlns:a16="http://schemas.microsoft.com/office/drawing/2014/main" id="{D59904CF-82F4-4116-9072-293A6558BF6D}"/>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a:extLst>
            <a:ext uri="{FF2B5EF4-FFF2-40B4-BE49-F238E27FC236}">
              <a16:creationId xmlns:a16="http://schemas.microsoft.com/office/drawing/2014/main" id="{CB3826B0-2D66-4C47-89C9-8C790BA9A701}"/>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9" name="テキスト ボックス 468">
          <a:extLst>
            <a:ext uri="{FF2B5EF4-FFF2-40B4-BE49-F238E27FC236}">
              <a16:creationId xmlns:a16="http://schemas.microsoft.com/office/drawing/2014/main" id="{59688EBD-4954-4BE0-B906-335C4CE5A09B}"/>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a:extLst>
            <a:ext uri="{FF2B5EF4-FFF2-40B4-BE49-F238E27FC236}">
              <a16:creationId xmlns:a16="http://schemas.microsoft.com/office/drawing/2014/main" id="{B1EC8885-6C80-4FB3-BA5D-B58EA992D80D}"/>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1" name="テキスト ボックス 470">
          <a:extLst>
            <a:ext uri="{FF2B5EF4-FFF2-40B4-BE49-F238E27FC236}">
              <a16:creationId xmlns:a16="http://schemas.microsoft.com/office/drawing/2014/main" id="{EF946B48-087E-4883-91BB-A2FCBC34F104}"/>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D40BAB9E-A215-4B60-AD00-54AD9A5C615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3" name="テキスト ボックス 472">
          <a:extLst>
            <a:ext uri="{FF2B5EF4-FFF2-40B4-BE49-F238E27FC236}">
              <a16:creationId xmlns:a16="http://schemas.microsoft.com/office/drawing/2014/main" id="{726C48B3-FA99-4547-9411-CEEFCD564EC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一般廃棄物処理施設】&#10;一人当たり有形固定資産（償却資産）額グラフ枠">
          <a:extLst>
            <a:ext uri="{FF2B5EF4-FFF2-40B4-BE49-F238E27FC236}">
              <a16:creationId xmlns:a16="http://schemas.microsoft.com/office/drawing/2014/main" id="{FD3AC893-1B9E-4215-A900-9FC26CC2251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130488</xdr:rowOff>
    </xdr:from>
    <xdr:to>
      <xdr:col>116</xdr:col>
      <xdr:colOff>62864</xdr:colOff>
      <xdr:row>41</xdr:row>
      <xdr:rowOff>128348</xdr:rowOff>
    </xdr:to>
    <xdr:cxnSp macro="">
      <xdr:nvCxnSpPr>
        <xdr:cNvPr id="475" name="直線コネクタ 474">
          <a:extLst>
            <a:ext uri="{FF2B5EF4-FFF2-40B4-BE49-F238E27FC236}">
              <a16:creationId xmlns:a16="http://schemas.microsoft.com/office/drawing/2014/main" id="{67AB658D-D451-42C5-89E4-E085520E02AD}"/>
            </a:ext>
          </a:extLst>
        </xdr:cNvPr>
        <xdr:cNvCxnSpPr/>
      </xdr:nvCxnSpPr>
      <xdr:spPr>
        <a:xfrm flipV="1">
          <a:off x="22160864" y="5959788"/>
          <a:ext cx="0" cy="1198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132175</xdr:rowOff>
    </xdr:from>
    <xdr:ext cx="469744" cy="259045"/>
    <xdr:sp macro="" textlink="">
      <xdr:nvSpPr>
        <xdr:cNvPr id="476" name="【一般廃棄物処理施設】&#10;一人当たり有形固定資産（償却資産）額最小値テキスト">
          <a:extLst>
            <a:ext uri="{FF2B5EF4-FFF2-40B4-BE49-F238E27FC236}">
              <a16:creationId xmlns:a16="http://schemas.microsoft.com/office/drawing/2014/main" id="{32410915-8F12-4B5E-8B3F-7E5E77015F51}"/>
            </a:ext>
          </a:extLst>
        </xdr:cNvPr>
        <xdr:cNvSpPr txBox="1"/>
      </xdr:nvSpPr>
      <xdr:spPr>
        <a:xfrm>
          <a:off x="22199600" y="71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128348</xdr:rowOff>
    </xdr:from>
    <xdr:to>
      <xdr:col>116</xdr:col>
      <xdr:colOff>152400</xdr:colOff>
      <xdr:row>41</xdr:row>
      <xdr:rowOff>128348</xdr:rowOff>
    </xdr:to>
    <xdr:cxnSp macro="">
      <xdr:nvCxnSpPr>
        <xdr:cNvPr id="477" name="直線コネクタ 476">
          <a:extLst>
            <a:ext uri="{FF2B5EF4-FFF2-40B4-BE49-F238E27FC236}">
              <a16:creationId xmlns:a16="http://schemas.microsoft.com/office/drawing/2014/main" id="{31032323-85C0-4916-BF8D-B9619CA988CD}"/>
            </a:ext>
          </a:extLst>
        </xdr:cNvPr>
        <xdr:cNvCxnSpPr/>
      </xdr:nvCxnSpPr>
      <xdr:spPr>
        <a:xfrm>
          <a:off x="22072600" y="715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77165</xdr:rowOff>
    </xdr:from>
    <xdr:ext cx="599010" cy="259045"/>
    <xdr:sp macro="" textlink="">
      <xdr:nvSpPr>
        <xdr:cNvPr id="478" name="【一般廃棄物処理施設】&#10;一人当たり有形固定資産（償却資産）額最大値テキスト">
          <a:extLst>
            <a:ext uri="{FF2B5EF4-FFF2-40B4-BE49-F238E27FC236}">
              <a16:creationId xmlns:a16="http://schemas.microsoft.com/office/drawing/2014/main" id="{E8EA97AE-A3C7-4B2C-98B9-612EE097C6E7}"/>
            </a:ext>
          </a:extLst>
        </xdr:cNvPr>
        <xdr:cNvSpPr txBox="1"/>
      </xdr:nvSpPr>
      <xdr:spPr>
        <a:xfrm>
          <a:off x="22199600" y="573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130488</xdr:rowOff>
    </xdr:from>
    <xdr:to>
      <xdr:col>116</xdr:col>
      <xdr:colOff>152400</xdr:colOff>
      <xdr:row>34</xdr:row>
      <xdr:rowOff>130488</xdr:rowOff>
    </xdr:to>
    <xdr:cxnSp macro="">
      <xdr:nvCxnSpPr>
        <xdr:cNvPr id="479" name="直線コネクタ 478">
          <a:extLst>
            <a:ext uri="{FF2B5EF4-FFF2-40B4-BE49-F238E27FC236}">
              <a16:creationId xmlns:a16="http://schemas.microsoft.com/office/drawing/2014/main" id="{725AB24F-462E-4A08-A5B6-0E010DFA21E4}"/>
            </a:ext>
          </a:extLst>
        </xdr:cNvPr>
        <xdr:cNvCxnSpPr/>
      </xdr:nvCxnSpPr>
      <xdr:spPr>
        <a:xfrm>
          <a:off x="22072600" y="595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36903</xdr:rowOff>
    </xdr:from>
    <xdr:ext cx="599010" cy="259045"/>
    <xdr:sp macro="" textlink="">
      <xdr:nvSpPr>
        <xdr:cNvPr id="480" name="【一般廃棄物処理施設】&#10;一人当たり有形固定資産（償却資産）額平均値テキスト">
          <a:extLst>
            <a:ext uri="{FF2B5EF4-FFF2-40B4-BE49-F238E27FC236}">
              <a16:creationId xmlns:a16="http://schemas.microsoft.com/office/drawing/2014/main" id="{882F82AC-F48C-44E9-B030-926F985777F8}"/>
            </a:ext>
          </a:extLst>
        </xdr:cNvPr>
        <xdr:cNvSpPr txBox="1"/>
      </xdr:nvSpPr>
      <xdr:spPr>
        <a:xfrm>
          <a:off x="22199600" y="6723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58476</xdr:rowOff>
    </xdr:from>
    <xdr:to>
      <xdr:col>116</xdr:col>
      <xdr:colOff>114300</xdr:colOff>
      <xdr:row>39</xdr:row>
      <xdr:rowOff>160076</xdr:rowOff>
    </xdr:to>
    <xdr:sp macro="" textlink="">
      <xdr:nvSpPr>
        <xdr:cNvPr id="481" name="フローチャート: 判断 480">
          <a:extLst>
            <a:ext uri="{FF2B5EF4-FFF2-40B4-BE49-F238E27FC236}">
              <a16:creationId xmlns:a16="http://schemas.microsoft.com/office/drawing/2014/main" id="{408482FD-227F-45B6-A307-D4952DC1DF27}"/>
            </a:ext>
          </a:extLst>
        </xdr:cNvPr>
        <xdr:cNvSpPr/>
      </xdr:nvSpPr>
      <xdr:spPr>
        <a:xfrm>
          <a:off x="22110700" y="67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78143</xdr:rowOff>
    </xdr:from>
    <xdr:to>
      <xdr:col>112</xdr:col>
      <xdr:colOff>38100</xdr:colOff>
      <xdr:row>40</xdr:row>
      <xdr:rowOff>8293</xdr:rowOff>
    </xdr:to>
    <xdr:sp macro="" textlink="">
      <xdr:nvSpPr>
        <xdr:cNvPr id="482" name="フローチャート: 判断 481">
          <a:extLst>
            <a:ext uri="{FF2B5EF4-FFF2-40B4-BE49-F238E27FC236}">
              <a16:creationId xmlns:a16="http://schemas.microsoft.com/office/drawing/2014/main" id="{244F8C2B-3EDA-4081-A66A-675A4C546ABA}"/>
            </a:ext>
          </a:extLst>
        </xdr:cNvPr>
        <xdr:cNvSpPr/>
      </xdr:nvSpPr>
      <xdr:spPr>
        <a:xfrm>
          <a:off x="21272500" y="676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88629</xdr:rowOff>
    </xdr:from>
    <xdr:to>
      <xdr:col>107</xdr:col>
      <xdr:colOff>101600</xdr:colOff>
      <xdr:row>40</xdr:row>
      <xdr:rowOff>18779</xdr:rowOff>
    </xdr:to>
    <xdr:sp macro="" textlink="">
      <xdr:nvSpPr>
        <xdr:cNvPr id="483" name="フローチャート: 判断 482">
          <a:extLst>
            <a:ext uri="{FF2B5EF4-FFF2-40B4-BE49-F238E27FC236}">
              <a16:creationId xmlns:a16="http://schemas.microsoft.com/office/drawing/2014/main" id="{67F2C4B4-5083-4911-B9E3-08BC6B17168A}"/>
            </a:ext>
          </a:extLst>
        </xdr:cNvPr>
        <xdr:cNvSpPr/>
      </xdr:nvSpPr>
      <xdr:spPr>
        <a:xfrm>
          <a:off x="20383500" y="677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164265</xdr:rowOff>
    </xdr:from>
    <xdr:to>
      <xdr:col>102</xdr:col>
      <xdr:colOff>165100</xdr:colOff>
      <xdr:row>40</xdr:row>
      <xdr:rowOff>94415</xdr:rowOff>
    </xdr:to>
    <xdr:sp macro="" textlink="">
      <xdr:nvSpPr>
        <xdr:cNvPr id="484" name="フローチャート: 判断 483">
          <a:extLst>
            <a:ext uri="{FF2B5EF4-FFF2-40B4-BE49-F238E27FC236}">
              <a16:creationId xmlns:a16="http://schemas.microsoft.com/office/drawing/2014/main" id="{F736D227-555D-4322-B070-AE692BE431F8}"/>
            </a:ext>
          </a:extLst>
        </xdr:cNvPr>
        <xdr:cNvSpPr/>
      </xdr:nvSpPr>
      <xdr:spPr>
        <a:xfrm>
          <a:off x="19494500" y="685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168604</xdr:rowOff>
    </xdr:from>
    <xdr:to>
      <xdr:col>98</xdr:col>
      <xdr:colOff>38100</xdr:colOff>
      <xdr:row>40</xdr:row>
      <xdr:rowOff>98754</xdr:rowOff>
    </xdr:to>
    <xdr:sp macro="" textlink="">
      <xdr:nvSpPr>
        <xdr:cNvPr id="485" name="フローチャート: 判断 484">
          <a:extLst>
            <a:ext uri="{FF2B5EF4-FFF2-40B4-BE49-F238E27FC236}">
              <a16:creationId xmlns:a16="http://schemas.microsoft.com/office/drawing/2014/main" id="{EB8172B0-ABC7-4362-A299-8D1E73E763D8}"/>
            </a:ext>
          </a:extLst>
        </xdr:cNvPr>
        <xdr:cNvSpPr/>
      </xdr:nvSpPr>
      <xdr:spPr>
        <a:xfrm>
          <a:off x="18605500" y="685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B30E73BC-3A2B-4155-9C50-89A2B44D2C8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AA595E28-9957-4F12-9E06-30D2D570072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24138C7F-F154-4410-889D-90B5636C798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6B081689-0ED4-4027-97DC-B2C538FAA29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D0D7DE7B-DD74-40DE-8452-DD9DB7EC9C4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50919</xdr:rowOff>
    </xdr:from>
    <xdr:to>
      <xdr:col>116</xdr:col>
      <xdr:colOff>114300</xdr:colOff>
      <xdr:row>39</xdr:row>
      <xdr:rowOff>152519</xdr:rowOff>
    </xdr:to>
    <xdr:sp macro="" textlink="">
      <xdr:nvSpPr>
        <xdr:cNvPr id="491" name="楕円 490">
          <a:extLst>
            <a:ext uri="{FF2B5EF4-FFF2-40B4-BE49-F238E27FC236}">
              <a16:creationId xmlns:a16="http://schemas.microsoft.com/office/drawing/2014/main" id="{2E20BED3-0910-4EB1-BC52-8D03A1C4EC7A}"/>
            </a:ext>
          </a:extLst>
        </xdr:cNvPr>
        <xdr:cNvSpPr/>
      </xdr:nvSpPr>
      <xdr:spPr>
        <a:xfrm>
          <a:off x="22110700" y="673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73796</xdr:rowOff>
    </xdr:from>
    <xdr:ext cx="599010" cy="259045"/>
    <xdr:sp macro="" textlink="">
      <xdr:nvSpPr>
        <xdr:cNvPr id="492" name="【一般廃棄物処理施設】&#10;一人当たり有形固定資産（償却資産）額該当値テキスト">
          <a:extLst>
            <a:ext uri="{FF2B5EF4-FFF2-40B4-BE49-F238E27FC236}">
              <a16:creationId xmlns:a16="http://schemas.microsoft.com/office/drawing/2014/main" id="{642C58E1-508F-4A63-9BDC-EAFBBAA19CAC}"/>
            </a:ext>
          </a:extLst>
        </xdr:cNvPr>
        <xdr:cNvSpPr txBox="1"/>
      </xdr:nvSpPr>
      <xdr:spPr>
        <a:xfrm>
          <a:off x="22199600" y="65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34094</xdr:rowOff>
    </xdr:from>
    <xdr:to>
      <xdr:col>112</xdr:col>
      <xdr:colOff>38100</xdr:colOff>
      <xdr:row>40</xdr:row>
      <xdr:rowOff>135694</xdr:rowOff>
    </xdr:to>
    <xdr:sp macro="" textlink="">
      <xdr:nvSpPr>
        <xdr:cNvPr id="493" name="楕円 492">
          <a:extLst>
            <a:ext uri="{FF2B5EF4-FFF2-40B4-BE49-F238E27FC236}">
              <a16:creationId xmlns:a16="http://schemas.microsoft.com/office/drawing/2014/main" id="{7B7BF169-0385-4889-B268-4720B379DE21}"/>
            </a:ext>
          </a:extLst>
        </xdr:cNvPr>
        <xdr:cNvSpPr/>
      </xdr:nvSpPr>
      <xdr:spPr>
        <a:xfrm>
          <a:off x="21272500" y="689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101719</xdr:rowOff>
    </xdr:from>
    <xdr:to>
      <xdr:col>116</xdr:col>
      <xdr:colOff>63500</xdr:colOff>
      <xdr:row>40</xdr:row>
      <xdr:rowOff>84894</xdr:rowOff>
    </xdr:to>
    <xdr:cxnSp macro="">
      <xdr:nvCxnSpPr>
        <xdr:cNvPr id="494" name="直線コネクタ 493">
          <a:extLst>
            <a:ext uri="{FF2B5EF4-FFF2-40B4-BE49-F238E27FC236}">
              <a16:creationId xmlns:a16="http://schemas.microsoft.com/office/drawing/2014/main" id="{DCC87833-2A4B-47FB-B889-E62AA982659A}"/>
            </a:ext>
          </a:extLst>
        </xdr:cNvPr>
        <xdr:cNvCxnSpPr/>
      </xdr:nvCxnSpPr>
      <xdr:spPr>
        <a:xfrm flipV="1">
          <a:off x="21323300" y="6788269"/>
          <a:ext cx="838200" cy="15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37429</xdr:rowOff>
    </xdr:from>
    <xdr:to>
      <xdr:col>107</xdr:col>
      <xdr:colOff>101600</xdr:colOff>
      <xdr:row>40</xdr:row>
      <xdr:rowOff>139029</xdr:rowOff>
    </xdr:to>
    <xdr:sp macro="" textlink="">
      <xdr:nvSpPr>
        <xdr:cNvPr id="495" name="楕円 494">
          <a:extLst>
            <a:ext uri="{FF2B5EF4-FFF2-40B4-BE49-F238E27FC236}">
              <a16:creationId xmlns:a16="http://schemas.microsoft.com/office/drawing/2014/main" id="{9005D065-96FA-43C1-9AC4-345F5696D8F5}"/>
            </a:ext>
          </a:extLst>
        </xdr:cNvPr>
        <xdr:cNvSpPr/>
      </xdr:nvSpPr>
      <xdr:spPr>
        <a:xfrm>
          <a:off x="20383500" y="689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84894</xdr:rowOff>
    </xdr:from>
    <xdr:to>
      <xdr:col>111</xdr:col>
      <xdr:colOff>177800</xdr:colOff>
      <xdr:row>40</xdr:row>
      <xdr:rowOff>88229</xdr:rowOff>
    </xdr:to>
    <xdr:cxnSp macro="">
      <xdr:nvCxnSpPr>
        <xdr:cNvPr id="496" name="直線コネクタ 495">
          <a:extLst>
            <a:ext uri="{FF2B5EF4-FFF2-40B4-BE49-F238E27FC236}">
              <a16:creationId xmlns:a16="http://schemas.microsoft.com/office/drawing/2014/main" id="{689A8F6A-6EBF-4AF9-8FCA-5A2864FCA2B2}"/>
            </a:ext>
          </a:extLst>
        </xdr:cNvPr>
        <xdr:cNvCxnSpPr/>
      </xdr:nvCxnSpPr>
      <xdr:spPr>
        <a:xfrm flipV="1">
          <a:off x="20434300" y="6942894"/>
          <a:ext cx="889000" cy="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39820</xdr:rowOff>
    </xdr:from>
    <xdr:to>
      <xdr:col>102</xdr:col>
      <xdr:colOff>165100</xdr:colOff>
      <xdr:row>40</xdr:row>
      <xdr:rowOff>141420</xdr:rowOff>
    </xdr:to>
    <xdr:sp macro="" textlink="">
      <xdr:nvSpPr>
        <xdr:cNvPr id="497" name="楕円 496">
          <a:extLst>
            <a:ext uri="{FF2B5EF4-FFF2-40B4-BE49-F238E27FC236}">
              <a16:creationId xmlns:a16="http://schemas.microsoft.com/office/drawing/2014/main" id="{82CB56EE-169E-4067-807E-8B7D2899B981}"/>
            </a:ext>
          </a:extLst>
        </xdr:cNvPr>
        <xdr:cNvSpPr/>
      </xdr:nvSpPr>
      <xdr:spPr>
        <a:xfrm>
          <a:off x="19494500" y="689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88229</xdr:rowOff>
    </xdr:from>
    <xdr:to>
      <xdr:col>107</xdr:col>
      <xdr:colOff>50800</xdr:colOff>
      <xdr:row>40</xdr:row>
      <xdr:rowOff>90620</xdr:rowOff>
    </xdr:to>
    <xdr:cxnSp macro="">
      <xdr:nvCxnSpPr>
        <xdr:cNvPr id="498" name="直線コネクタ 497">
          <a:extLst>
            <a:ext uri="{FF2B5EF4-FFF2-40B4-BE49-F238E27FC236}">
              <a16:creationId xmlns:a16="http://schemas.microsoft.com/office/drawing/2014/main" id="{39817B38-817B-4872-9C9D-0B9045A7A764}"/>
            </a:ext>
          </a:extLst>
        </xdr:cNvPr>
        <xdr:cNvCxnSpPr/>
      </xdr:nvCxnSpPr>
      <xdr:spPr>
        <a:xfrm flipV="1">
          <a:off x="19545300" y="6946229"/>
          <a:ext cx="889000" cy="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46184</xdr:rowOff>
    </xdr:from>
    <xdr:to>
      <xdr:col>98</xdr:col>
      <xdr:colOff>38100</xdr:colOff>
      <xdr:row>40</xdr:row>
      <xdr:rowOff>147784</xdr:rowOff>
    </xdr:to>
    <xdr:sp macro="" textlink="">
      <xdr:nvSpPr>
        <xdr:cNvPr id="499" name="楕円 498">
          <a:extLst>
            <a:ext uri="{FF2B5EF4-FFF2-40B4-BE49-F238E27FC236}">
              <a16:creationId xmlns:a16="http://schemas.microsoft.com/office/drawing/2014/main" id="{6D131E7E-40D3-4B0D-BC3A-840433972931}"/>
            </a:ext>
          </a:extLst>
        </xdr:cNvPr>
        <xdr:cNvSpPr/>
      </xdr:nvSpPr>
      <xdr:spPr>
        <a:xfrm>
          <a:off x="18605500" y="690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90620</xdr:rowOff>
    </xdr:from>
    <xdr:to>
      <xdr:col>102</xdr:col>
      <xdr:colOff>114300</xdr:colOff>
      <xdr:row>40</xdr:row>
      <xdr:rowOff>96984</xdr:rowOff>
    </xdr:to>
    <xdr:cxnSp macro="">
      <xdr:nvCxnSpPr>
        <xdr:cNvPr id="500" name="直線コネクタ 499">
          <a:extLst>
            <a:ext uri="{FF2B5EF4-FFF2-40B4-BE49-F238E27FC236}">
              <a16:creationId xmlns:a16="http://schemas.microsoft.com/office/drawing/2014/main" id="{AC4AE0B4-1037-48E2-BB07-F84B2A162CB2}"/>
            </a:ext>
          </a:extLst>
        </xdr:cNvPr>
        <xdr:cNvCxnSpPr/>
      </xdr:nvCxnSpPr>
      <xdr:spPr>
        <a:xfrm flipV="1">
          <a:off x="18656300" y="6948620"/>
          <a:ext cx="889000" cy="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24820</xdr:rowOff>
    </xdr:from>
    <xdr:ext cx="599010" cy="259045"/>
    <xdr:sp macro="" textlink="">
      <xdr:nvSpPr>
        <xdr:cNvPr id="501" name="n_1aveValue【一般廃棄物処理施設】&#10;一人当たり有形固定資産（償却資産）額">
          <a:extLst>
            <a:ext uri="{FF2B5EF4-FFF2-40B4-BE49-F238E27FC236}">
              <a16:creationId xmlns:a16="http://schemas.microsoft.com/office/drawing/2014/main" id="{C5D7EF1F-96D8-4FEE-93D4-255D86D47B01}"/>
            </a:ext>
          </a:extLst>
        </xdr:cNvPr>
        <xdr:cNvSpPr txBox="1"/>
      </xdr:nvSpPr>
      <xdr:spPr>
        <a:xfrm>
          <a:off x="21011095" y="65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35306</xdr:rowOff>
    </xdr:from>
    <xdr:ext cx="599010" cy="259045"/>
    <xdr:sp macro="" textlink="">
      <xdr:nvSpPr>
        <xdr:cNvPr id="502" name="n_2aveValue【一般廃棄物処理施設】&#10;一人当たり有形固定資産（償却資産）額">
          <a:extLst>
            <a:ext uri="{FF2B5EF4-FFF2-40B4-BE49-F238E27FC236}">
              <a16:creationId xmlns:a16="http://schemas.microsoft.com/office/drawing/2014/main" id="{45C5A355-7791-4C58-809C-D57A0D2BB2B3}"/>
            </a:ext>
          </a:extLst>
        </xdr:cNvPr>
        <xdr:cNvSpPr txBox="1"/>
      </xdr:nvSpPr>
      <xdr:spPr>
        <a:xfrm>
          <a:off x="20134795" y="655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110942</xdr:rowOff>
    </xdr:from>
    <xdr:ext cx="599010" cy="259045"/>
    <xdr:sp macro="" textlink="">
      <xdr:nvSpPr>
        <xdr:cNvPr id="503" name="n_3aveValue【一般廃棄物処理施設】&#10;一人当たり有形固定資産（償却資産）額">
          <a:extLst>
            <a:ext uri="{FF2B5EF4-FFF2-40B4-BE49-F238E27FC236}">
              <a16:creationId xmlns:a16="http://schemas.microsoft.com/office/drawing/2014/main" id="{DFE5F11D-4FE7-4B3F-B353-C59B904F6DB0}"/>
            </a:ext>
          </a:extLst>
        </xdr:cNvPr>
        <xdr:cNvSpPr txBox="1"/>
      </xdr:nvSpPr>
      <xdr:spPr>
        <a:xfrm>
          <a:off x="19245795" y="6626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115281</xdr:rowOff>
    </xdr:from>
    <xdr:ext cx="599010" cy="259045"/>
    <xdr:sp macro="" textlink="">
      <xdr:nvSpPr>
        <xdr:cNvPr id="504" name="n_4aveValue【一般廃棄物処理施設】&#10;一人当たり有形固定資産（償却資産）額">
          <a:extLst>
            <a:ext uri="{FF2B5EF4-FFF2-40B4-BE49-F238E27FC236}">
              <a16:creationId xmlns:a16="http://schemas.microsoft.com/office/drawing/2014/main" id="{F633B434-06A5-410D-B541-8522CAC62699}"/>
            </a:ext>
          </a:extLst>
        </xdr:cNvPr>
        <xdr:cNvSpPr txBox="1"/>
      </xdr:nvSpPr>
      <xdr:spPr>
        <a:xfrm>
          <a:off x="18356795" y="663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126821</xdr:rowOff>
    </xdr:from>
    <xdr:ext cx="534377" cy="259045"/>
    <xdr:sp macro="" textlink="">
      <xdr:nvSpPr>
        <xdr:cNvPr id="505" name="n_1mainValue【一般廃棄物処理施設】&#10;一人当たり有形固定資産（償却資産）額">
          <a:extLst>
            <a:ext uri="{FF2B5EF4-FFF2-40B4-BE49-F238E27FC236}">
              <a16:creationId xmlns:a16="http://schemas.microsoft.com/office/drawing/2014/main" id="{1436411F-ECC2-4EFD-B3C8-C09A4F66BA61}"/>
            </a:ext>
          </a:extLst>
        </xdr:cNvPr>
        <xdr:cNvSpPr txBox="1"/>
      </xdr:nvSpPr>
      <xdr:spPr>
        <a:xfrm>
          <a:off x="21043411" y="698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130156</xdr:rowOff>
    </xdr:from>
    <xdr:ext cx="534377" cy="259045"/>
    <xdr:sp macro="" textlink="">
      <xdr:nvSpPr>
        <xdr:cNvPr id="506" name="n_2mainValue【一般廃棄物処理施設】&#10;一人当たり有形固定資産（償却資産）額">
          <a:extLst>
            <a:ext uri="{FF2B5EF4-FFF2-40B4-BE49-F238E27FC236}">
              <a16:creationId xmlns:a16="http://schemas.microsoft.com/office/drawing/2014/main" id="{63EDA89A-78FC-40C9-90E9-169FAC7DD748}"/>
            </a:ext>
          </a:extLst>
        </xdr:cNvPr>
        <xdr:cNvSpPr txBox="1"/>
      </xdr:nvSpPr>
      <xdr:spPr>
        <a:xfrm>
          <a:off x="20167111" y="698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132547</xdr:rowOff>
    </xdr:from>
    <xdr:ext cx="534377" cy="259045"/>
    <xdr:sp macro="" textlink="">
      <xdr:nvSpPr>
        <xdr:cNvPr id="507" name="n_3mainValue【一般廃棄物処理施設】&#10;一人当たり有形固定資産（償却資産）額">
          <a:extLst>
            <a:ext uri="{FF2B5EF4-FFF2-40B4-BE49-F238E27FC236}">
              <a16:creationId xmlns:a16="http://schemas.microsoft.com/office/drawing/2014/main" id="{0D0E6433-94B9-4DC4-A273-9CA7824EBC09}"/>
            </a:ext>
          </a:extLst>
        </xdr:cNvPr>
        <xdr:cNvSpPr txBox="1"/>
      </xdr:nvSpPr>
      <xdr:spPr>
        <a:xfrm>
          <a:off x="19278111" y="699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138911</xdr:rowOff>
    </xdr:from>
    <xdr:ext cx="534377" cy="259045"/>
    <xdr:sp macro="" textlink="">
      <xdr:nvSpPr>
        <xdr:cNvPr id="508" name="n_4mainValue【一般廃棄物処理施設】&#10;一人当たり有形固定資産（償却資産）額">
          <a:extLst>
            <a:ext uri="{FF2B5EF4-FFF2-40B4-BE49-F238E27FC236}">
              <a16:creationId xmlns:a16="http://schemas.microsoft.com/office/drawing/2014/main" id="{AF79ED5E-4F87-487C-9046-2E37D870FC5B}"/>
            </a:ext>
          </a:extLst>
        </xdr:cNvPr>
        <xdr:cNvSpPr txBox="1"/>
      </xdr:nvSpPr>
      <xdr:spPr>
        <a:xfrm>
          <a:off x="18389111" y="699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AC20530B-2E6E-48F6-B2E5-EEDD9DCBA83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D7192616-CA33-48AC-B1CF-03F0D401444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B29F89BD-2432-4B41-90F7-58707D946F0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2B6FB440-3919-41E0-B64E-72221C2379F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048D755E-232E-4ED4-8C75-33568E8B43E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9C29483F-B62C-493F-A248-4C4C23DF825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C7D87B98-C6C7-490E-852B-BBC9A392F97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BC5C9133-8957-474C-AC53-CA62D023ACF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417510B6-2139-4E58-8DAC-D34FC47DEAB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F8D1C2A4-BD78-40CB-B75C-BBC2FA72ECF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2A54DCD4-3A85-414A-9F5B-81D742C1A20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0" name="直線コネクタ 519">
          <a:extLst>
            <a:ext uri="{FF2B5EF4-FFF2-40B4-BE49-F238E27FC236}">
              <a16:creationId xmlns:a16="http://schemas.microsoft.com/office/drawing/2014/main" id="{A48A81B3-5F69-4D3E-B775-4CE29E05BF78}"/>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1" name="テキスト ボックス 520">
          <a:extLst>
            <a:ext uri="{FF2B5EF4-FFF2-40B4-BE49-F238E27FC236}">
              <a16:creationId xmlns:a16="http://schemas.microsoft.com/office/drawing/2014/main" id="{80BD0191-912B-4097-95F3-880F3CFCEFA7}"/>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2" name="直線コネクタ 521">
          <a:extLst>
            <a:ext uri="{FF2B5EF4-FFF2-40B4-BE49-F238E27FC236}">
              <a16:creationId xmlns:a16="http://schemas.microsoft.com/office/drawing/2014/main" id="{9A7CEF32-0487-4189-9612-AB11A48F2A6F}"/>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3" name="テキスト ボックス 522">
          <a:extLst>
            <a:ext uri="{FF2B5EF4-FFF2-40B4-BE49-F238E27FC236}">
              <a16:creationId xmlns:a16="http://schemas.microsoft.com/office/drawing/2014/main" id="{8D645DFA-2F9E-4935-A0A6-8C3EDFCC28A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4" name="直線コネクタ 523">
          <a:extLst>
            <a:ext uri="{FF2B5EF4-FFF2-40B4-BE49-F238E27FC236}">
              <a16:creationId xmlns:a16="http://schemas.microsoft.com/office/drawing/2014/main" id="{0CFCC77A-F491-4FFC-A527-BB37D0B37F7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5" name="テキスト ボックス 524">
          <a:extLst>
            <a:ext uri="{FF2B5EF4-FFF2-40B4-BE49-F238E27FC236}">
              <a16:creationId xmlns:a16="http://schemas.microsoft.com/office/drawing/2014/main" id="{49055FC7-6C7F-4E3A-9350-28BFA26B1A28}"/>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6" name="直線コネクタ 525">
          <a:extLst>
            <a:ext uri="{FF2B5EF4-FFF2-40B4-BE49-F238E27FC236}">
              <a16:creationId xmlns:a16="http://schemas.microsoft.com/office/drawing/2014/main" id="{CFEB88E3-3D9B-4E1D-A575-54ECC644F012}"/>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7" name="テキスト ボックス 526">
          <a:extLst>
            <a:ext uri="{FF2B5EF4-FFF2-40B4-BE49-F238E27FC236}">
              <a16:creationId xmlns:a16="http://schemas.microsoft.com/office/drawing/2014/main" id="{68F690CA-2536-4B5E-BEC3-5703BECC8431}"/>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8" name="直線コネクタ 527">
          <a:extLst>
            <a:ext uri="{FF2B5EF4-FFF2-40B4-BE49-F238E27FC236}">
              <a16:creationId xmlns:a16="http://schemas.microsoft.com/office/drawing/2014/main" id="{DB1DE888-9F56-400A-ABAD-8F9D269DBF7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9" name="テキスト ボックス 528">
          <a:extLst>
            <a:ext uri="{FF2B5EF4-FFF2-40B4-BE49-F238E27FC236}">
              <a16:creationId xmlns:a16="http://schemas.microsoft.com/office/drawing/2014/main" id="{F88B974C-BD86-40D7-9DB2-0BC68259543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0" name="直線コネクタ 529">
          <a:extLst>
            <a:ext uri="{FF2B5EF4-FFF2-40B4-BE49-F238E27FC236}">
              <a16:creationId xmlns:a16="http://schemas.microsoft.com/office/drawing/2014/main" id="{D1A024B3-A589-4735-8151-86CA9675737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1" name="テキスト ボックス 530">
          <a:extLst>
            <a:ext uri="{FF2B5EF4-FFF2-40B4-BE49-F238E27FC236}">
              <a16:creationId xmlns:a16="http://schemas.microsoft.com/office/drawing/2014/main" id="{45F9F641-774D-4267-890F-9DACFB2CBA01}"/>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2D2A43F8-58E8-42F3-B095-DA205519543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保健センター・保健所】&#10;有形固定資産減価償却率グラフ枠">
          <a:extLst>
            <a:ext uri="{FF2B5EF4-FFF2-40B4-BE49-F238E27FC236}">
              <a16:creationId xmlns:a16="http://schemas.microsoft.com/office/drawing/2014/main" id="{9688F4AC-9D75-47C7-B879-20B6AD2DED0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97972</xdr:rowOff>
    </xdr:from>
    <xdr:to>
      <xdr:col>85</xdr:col>
      <xdr:colOff>126364</xdr:colOff>
      <xdr:row>64</xdr:row>
      <xdr:rowOff>130628</xdr:rowOff>
    </xdr:to>
    <xdr:cxnSp macro="">
      <xdr:nvCxnSpPr>
        <xdr:cNvPr id="534" name="直線コネクタ 533">
          <a:extLst>
            <a:ext uri="{FF2B5EF4-FFF2-40B4-BE49-F238E27FC236}">
              <a16:creationId xmlns:a16="http://schemas.microsoft.com/office/drawing/2014/main" id="{CA0E3B15-DCF0-409E-AEC1-93AD32D1FE45}"/>
            </a:ext>
          </a:extLst>
        </xdr:cNvPr>
        <xdr:cNvCxnSpPr/>
      </xdr:nvCxnSpPr>
      <xdr:spPr>
        <a:xfrm flipV="1">
          <a:off x="16318864" y="9527722"/>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5" name="【保健センター・保健所】&#10;有形固定資産減価償却率最小値テキスト">
          <a:extLst>
            <a:ext uri="{FF2B5EF4-FFF2-40B4-BE49-F238E27FC236}">
              <a16:creationId xmlns:a16="http://schemas.microsoft.com/office/drawing/2014/main" id="{71164E89-B0E2-41B0-9EFF-01960E2656A5}"/>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6" name="直線コネクタ 535">
          <a:extLst>
            <a:ext uri="{FF2B5EF4-FFF2-40B4-BE49-F238E27FC236}">
              <a16:creationId xmlns:a16="http://schemas.microsoft.com/office/drawing/2014/main" id="{928293CC-655D-4621-9A44-219152BE347B}"/>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44649</xdr:rowOff>
    </xdr:from>
    <xdr:ext cx="340478" cy="259045"/>
    <xdr:sp macro="" textlink="">
      <xdr:nvSpPr>
        <xdr:cNvPr id="537" name="【保健センター・保健所】&#10;有形固定資産減価償却率最大値テキスト">
          <a:extLst>
            <a:ext uri="{FF2B5EF4-FFF2-40B4-BE49-F238E27FC236}">
              <a16:creationId xmlns:a16="http://schemas.microsoft.com/office/drawing/2014/main" id="{E5DEEB9A-B22A-4E72-9E8A-BF2DE2A6D029}"/>
            </a:ext>
          </a:extLst>
        </xdr:cNvPr>
        <xdr:cNvSpPr txBox="1"/>
      </xdr:nvSpPr>
      <xdr:spPr>
        <a:xfrm>
          <a:off x="16357600" y="93029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97972</xdr:rowOff>
    </xdr:from>
    <xdr:to>
      <xdr:col>86</xdr:col>
      <xdr:colOff>25400</xdr:colOff>
      <xdr:row>55</xdr:row>
      <xdr:rowOff>97972</xdr:rowOff>
    </xdr:to>
    <xdr:cxnSp macro="">
      <xdr:nvCxnSpPr>
        <xdr:cNvPr id="538" name="直線コネクタ 537">
          <a:extLst>
            <a:ext uri="{FF2B5EF4-FFF2-40B4-BE49-F238E27FC236}">
              <a16:creationId xmlns:a16="http://schemas.microsoft.com/office/drawing/2014/main" id="{BA10789C-E49F-46B0-9965-01640CD736C6}"/>
            </a:ext>
          </a:extLst>
        </xdr:cNvPr>
        <xdr:cNvCxnSpPr/>
      </xdr:nvCxnSpPr>
      <xdr:spPr>
        <a:xfrm>
          <a:off x="16230600" y="9527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63517</xdr:rowOff>
    </xdr:from>
    <xdr:ext cx="405111" cy="259045"/>
    <xdr:sp macro="" textlink="">
      <xdr:nvSpPr>
        <xdr:cNvPr id="539" name="【保健センター・保健所】&#10;有形固定資産減価償却率平均値テキスト">
          <a:extLst>
            <a:ext uri="{FF2B5EF4-FFF2-40B4-BE49-F238E27FC236}">
              <a16:creationId xmlns:a16="http://schemas.microsoft.com/office/drawing/2014/main" id="{F6BA5F0F-4E2B-4381-B600-4A8596F00E80}"/>
            </a:ext>
          </a:extLst>
        </xdr:cNvPr>
        <xdr:cNvSpPr txBox="1"/>
      </xdr:nvSpPr>
      <xdr:spPr>
        <a:xfrm>
          <a:off x="16357600" y="1017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540" name="フローチャート: 判断 539">
          <a:extLst>
            <a:ext uri="{FF2B5EF4-FFF2-40B4-BE49-F238E27FC236}">
              <a16:creationId xmlns:a16="http://schemas.microsoft.com/office/drawing/2014/main" id="{743F3533-C125-4659-BD3D-4C28E0167442}"/>
            </a:ext>
          </a:extLst>
        </xdr:cNvPr>
        <xdr:cNvSpPr/>
      </xdr:nvSpPr>
      <xdr:spPr>
        <a:xfrm>
          <a:off x="16268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19413</xdr:rowOff>
    </xdr:from>
    <xdr:to>
      <xdr:col>81</xdr:col>
      <xdr:colOff>101600</xdr:colOff>
      <xdr:row>60</xdr:row>
      <xdr:rowOff>121013</xdr:rowOff>
    </xdr:to>
    <xdr:sp macro="" textlink="">
      <xdr:nvSpPr>
        <xdr:cNvPr id="541" name="フローチャート: 判断 540">
          <a:extLst>
            <a:ext uri="{FF2B5EF4-FFF2-40B4-BE49-F238E27FC236}">
              <a16:creationId xmlns:a16="http://schemas.microsoft.com/office/drawing/2014/main" id="{ECE50248-ECB3-4452-B07E-99A861D19D25}"/>
            </a:ext>
          </a:extLst>
        </xdr:cNvPr>
        <xdr:cNvSpPr/>
      </xdr:nvSpPr>
      <xdr:spPr>
        <a:xfrm>
          <a:off x="154305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542" name="フローチャート: 判断 541">
          <a:extLst>
            <a:ext uri="{FF2B5EF4-FFF2-40B4-BE49-F238E27FC236}">
              <a16:creationId xmlns:a16="http://schemas.microsoft.com/office/drawing/2014/main" id="{A0C54A8D-7076-4980-A31F-B37E3D2B8F62}"/>
            </a:ext>
          </a:extLst>
        </xdr:cNvPr>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158206</xdr:rowOff>
    </xdr:from>
    <xdr:to>
      <xdr:col>72</xdr:col>
      <xdr:colOff>38100</xdr:colOff>
      <xdr:row>60</xdr:row>
      <xdr:rowOff>88356</xdr:rowOff>
    </xdr:to>
    <xdr:sp macro="" textlink="">
      <xdr:nvSpPr>
        <xdr:cNvPr id="543" name="フローチャート: 判断 542">
          <a:extLst>
            <a:ext uri="{FF2B5EF4-FFF2-40B4-BE49-F238E27FC236}">
              <a16:creationId xmlns:a16="http://schemas.microsoft.com/office/drawing/2014/main" id="{359545AD-53C4-4124-AE8C-EA44DAA145AC}"/>
            </a:ext>
          </a:extLst>
        </xdr:cNvPr>
        <xdr:cNvSpPr/>
      </xdr:nvSpPr>
      <xdr:spPr>
        <a:xfrm>
          <a:off x="13652500" y="1027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132080</xdr:rowOff>
    </xdr:from>
    <xdr:to>
      <xdr:col>67</xdr:col>
      <xdr:colOff>101600</xdr:colOff>
      <xdr:row>60</xdr:row>
      <xdr:rowOff>62230</xdr:rowOff>
    </xdr:to>
    <xdr:sp macro="" textlink="">
      <xdr:nvSpPr>
        <xdr:cNvPr id="544" name="フローチャート: 判断 543">
          <a:extLst>
            <a:ext uri="{FF2B5EF4-FFF2-40B4-BE49-F238E27FC236}">
              <a16:creationId xmlns:a16="http://schemas.microsoft.com/office/drawing/2014/main" id="{BBD7BB26-858B-4FAA-A4D4-2BF0A7D5AD03}"/>
            </a:ext>
          </a:extLst>
        </xdr:cNvPr>
        <xdr:cNvSpPr/>
      </xdr:nvSpPr>
      <xdr:spPr>
        <a:xfrm>
          <a:off x="12763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3EAF3007-11E2-4ACE-8887-271B333954B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8FC5874B-48A5-46FC-86B9-249A642A26E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3005AA41-164E-43DE-84FE-D46CD107367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FF670EDB-E6E6-490B-A95A-AF4CB5F8825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67D9CFA6-B0A6-478C-9F00-318C0899117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127181</xdr:rowOff>
    </xdr:from>
    <xdr:to>
      <xdr:col>85</xdr:col>
      <xdr:colOff>177800</xdr:colOff>
      <xdr:row>62</xdr:row>
      <xdr:rowOff>57331</xdr:rowOff>
    </xdr:to>
    <xdr:sp macro="" textlink="">
      <xdr:nvSpPr>
        <xdr:cNvPr id="550" name="楕円 549">
          <a:extLst>
            <a:ext uri="{FF2B5EF4-FFF2-40B4-BE49-F238E27FC236}">
              <a16:creationId xmlns:a16="http://schemas.microsoft.com/office/drawing/2014/main" id="{E6435BA6-27F2-49C2-BCD4-B12ADBA83BF8}"/>
            </a:ext>
          </a:extLst>
        </xdr:cNvPr>
        <xdr:cNvSpPr/>
      </xdr:nvSpPr>
      <xdr:spPr>
        <a:xfrm>
          <a:off x="162687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105608</xdr:rowOff>
    </xdr:from>
    <xdr:ext cx="405111" cy="259045"/>
    <xdr:sp macro="" textlink="">
      <xdr:nvSpPr>
        <xdr:cNvPr id="551" name="【保健センター・保健所】&#10;有形固定資産減価償却率該当値テキスト">
          <a:extLst>
            <a:ext uri="{FF2B5EF4-FFF2-40B4-BE49-F238E27FC236}">
              <a16:creationId xmlns:a16="http://schemas.microsoft.com/office/drawing/2014/main" id="{5BBBE082-0171-4A10-8F1F-577C5150395F}"/>
            </a:ext>
          </a:extLst>
        </xdr:cNvPr>
        <xdr:cNvSpPr txBox="1"/>
      </xdr:nvSpPr>
      <xdr:spPr>
        <a:xfrm>
          <a:off x="16357600"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94524</xdr:rowOff>
    </xdr:from>
    <xdr:to>
      <xdr:col>81</xdr:col>
      <xdr:colOff>101600</xdr:colOff>
      <xdr:row>62</xdr:row>
      <xdr:rowOff>24674</xdr:rowOff>
    </xdr:to>
    <xdr:sp macro="" textlink="">
      <xdr:nvSpPr>
        <xdr:cNvPr id="552" name="楕円 551">
          <a:extLst>
            <a:ext uri="{FF2B5EF4-FFF2-40B4-BE49-F238E27FC236}">
              <a16:creationId xmlns:a16="http://schemas.microsoft.com/office/drawing/2014/main" id="{E8729E21-9B6C-4129-B134-DF1894E5E664}"/>
            </a:ext>
          </a:extLst>
        </xdr:cNvPr>
        <xdr:cNvSpPr/>
      </xdr:nvSpPr>
      <xdr:spPr>
        <a:xfrm>
          <a:off x="15430500" y="105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145324</xdr:rowOff>
    </xdr:from>
    <xdr:to>
      <xdr:col>85</xdr:col>
      <xdr:colOff>127000</xdr:colOff>
      <xdr:row>62</xdr:row>
      <xdr:rowOff>6531</xdr:rowOff>
    </xdr:to>
    <xdr:cxnSp macro="">
      <xdr:nvCxnSpPr>
        <xdr:cNvPr id="553" name="直線コネクタ 552">
          <a:extLst>
            <a:ext uri="{FF2B5EF4-FFF2-40B4-BE49-F238E27FC236}">
              <a16:creationId xmlns:a16="http://schemas.microsoft.com/office/drawing/2014/main" id="{FA5EBFC3-8E95-4F48-B8FB-EAFD3F82B439}"/>
            </a:ext>
          </a:extLst>
        </xdr:cNvPr>
        <xdr:cNvCxnSpPr/>
      </xdr:nvCxnSpPr>
      <xdr:spPr>
        <a:xfrm>
          <a:off x="15481300" y="1060377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61867</xdr:rowOff>
    </xdr:from>
    <xdr:to>
      <xdr:col>76</xdr:col>
      <xdr:colOff>165100</xdr:colOff>
      <xdr:row>61</xdr:row>
      <xdr:rowOff>163467</xdr:rowOff>
    </xdr:to>
    <xdr:sp macro="" textlink="">
      <xdr:nvSpPr>
        <xdr:cNvPr id="554" name="楕円 553">
          <a:extLst>
            <a:ext uri="{FF2B5EF4-FFF2-40B4-BE49-F238E27FC236}">
              <a16:creationId xmlns:a16="http://schemas.microsoft.com/office/drawing/2014/main" id="{E50DFD1D-FF32-48AC-BDAE-7B98A172FDFC}"/>
            </a:ext>
          </a:extLst>
        </xdr:cNvPr>
        <xdr:cNvSpPr/>
      </xdr:nvSpPr>
      <xdr:spPr>
        <a:xfrm>
          <a:off x="145415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112667</xdr:rowOff>
    </xdr:from>
    <xdr:to>
      <xdr:col>81</xdr:col>
      <xdr:colOff>50800</xdr:colOff>
      <xdr:row>61</xdr:row>
      <xdr:rowOff>145324</xdr:rowOff>
    </xdr:to>
    <xdr:cxnSp macro="">
      <xdr:nvCxnSpPr>
        <xdr:cNvPr id="555" name="直線コネクタ 554">
          <a:extLst>
            <a:ext uri="{FF2B5EF4-FFF2-40B4-BE49-F238E27FC236}">
              <a16:creationId xmlns:a16="http://schemas.microsoft.com/office/drawing/2014/main" id="{D96981D6-42BE-4184-9909-C2D8607AEC5D}"/>
            </a:ext>
          </a:extLst>
        </xdr:cNvPr>
        <xdr:cNvCxnSpPr/>
      </xdr:nvCxnSpPr>
      <xdr:spPr>
        <a:xfrm>
          <a:off x="14592300" y="1057111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29210</xdr:rowOff>
    </xdr:from>
    <xdr:to>
      <xdr:col>72</xdr:col>
      <xdr:colOff>38100</xdr:colOff>
      <xdr:row>61</xdr:row>
      <xdr:rowOff>130810</xdr:rowOff>
    </xdr:to>
    <xdr:sp macro="" textlink="">
      <xdr:nvSpPr>
        <xdr:cNvPr id="556" name="楕円 555">
          <a:extLst>
            <a:ext uri="{FF2B5EF4-FFF2-40B4-BE49-F238E27FC236}">
              <a16:creationId xmlns:a16="http://schemas.microsoft.com/office/drawing/2014/main" id="{FB477CAC-206D-4314-9262-28501E83E19C}"/>
            </a:ext>
          </a:extLst>
        </xdr:cNvPr>
        <xdr:cNvSpPr/>
      </xdr:nvSpPr>
      <xdr:spPr>
        <a:xfrm>
          <a:off x="13652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80010</xdr:rowOff>
    </xdr:from>
    <xdr:to>
      <xdr:col>76</xdr:col>
      <xdr:colOff>114300</xdr:colOff>
      <xdr:row>61</xdr:row>
      <xdr:rowOff>112667</xdr:rowOff>
    </xdr:to>
    <xdr:cxnSp macro="">
      <xdr:nvCxnSpPr>
        <xdr:cNvPr id="557" name="直線コネクタ 556">
          <a:extLst>
            <a:ext uri="{FF2B5EF4-FFF2-40B4-BE49-F238E27FC236}">
              <a16:creationId xmlns:a16="http://schemas.microsoft.com/office/drawing/2014/main" id="{D3A0A5A4-9FE2-4485-AF7B-88516FBA6AA6}"/>
            </a:ext>
          </a:extLst>
        </xdr:cNvPr>
        <xdr:cNvCxnSpPr/>
      </xdr:nvCxnSpPr>
      <xdr:spPr>
        <a:xfrm>
          <a:off x="13703300" y="1053846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168003</xdr:rowOff>
    </xdr:from>
    <xdr:to>
      <xdr:col>67</xdr:col>
      <xdr:colOff>101600</xdr:colOff>
      <xdr:row>61</xdr:row>
      <xdr:rowOff>98153</xdr:rowOff>
    </xdr:to>
    <xdr:sp macro="" textlink="">
      <xdr:nvSpPr>
        <xdr:cNvPr id="558" name="楕円 557">
          <a:extLst>
            <a:ext uri="{FF2B5EF4-FFF2-40B4-BE49-F238E27FC236}">
              <a16:creationId xmlns:a16="http://schemas.microsoft.com/office/drawing/2014/main" id="{AAFBB70A-829C-4D11-91E0-501A35F85588}"/>
            </a:ext>
          </a:extLst>
        </xdr:cNvPr>
        <xdr:cNvSpPr/>
      </xdr:nvSpPr>
      <xdr:spPr>
        <a:xfrm>
          <a:off x="127635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47353</xdr:rowOff>
    </xdr:from>
    <xdr:to>
      <xdr:col>71</xdr:col>
      <xdr:colOff>177800</xdr:colOff>
      <xdr:row>61</xdr:row>
      <xdr:rowOff>80010</xdr:rowOff>
    </xdr:to>
    <xdr:cxnSp macro="">
      <xdr:nvCxnSpPr>
        <xdr:cNvPr id="559" name="直線コネクタ 558">
          <a:extLst>
            <a:ext uri="{FF2B5EF4-FFF2-40B4-BE49-F238E27FC236}">
              <a16:creationId xmlns:a16="http://schemas.microsoft.com/office/drawing/2014/main" id="{217B09C2-E468-4D96-A5EB-4323DA87FE89}"/>
            </a:ext>
          </a:extLst>
        </xdr:cNvPr>
        <xdr:cNvCxnSpPr/>
      </xdr:nvCxnSpPr>
      <xdr:spPr>
        <a:xfrm>
          <a:off x="12814300" y="1050580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137540</xdr:rowOff>
    </xdr:from>
    <xdr:ext cx="405111" cy="259045"/>
    <xdr:sp macro="" textlink="">
      <xdr:nvSpPr>
        <xdr:cNvPr id="560" name="n_1aveValue【保健センター・保健所】&#10;有形固定資産減価償却率">
          <a:extLst>
            <a:ext uri="{FF2B5EF4-FFF2-40B4-BE49-F238E27FC236}">
              <a16:creationId xmlns:a16="http://schemas.microsoft.com/office/drawing/2014/main" id="{E488B4EE-D7EB-4EB6-9E58-66E46B5C0D72}"/>
            </a:ext>
          </a:extLst>
        </xdr:cNvPr>
        <xdr:cNvSpPr txBox="1"/>
      </xdr:nvSpPr>
      <xdr:spPr>
        <a:xfrm>
          <a:off x="15266044" y="1008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126110</xdr:rowOff>
    </xdr:from>
    <xdr:ext cx="405111" cy="259045"/>
    <xdr:sp macro="" textlink="">
      <xdr:nvSpPr>
        <xdr:cNvPr id="561" name="n_2aveValue【保健センター・保健所】&#10;有形固定資産減価償却率">
          <a:extLst>
            <a:ext uri="{FF2B5EF4-FFF2-40B4-BE49-F238E27FC236}">
              <a16:creationId xmlns:a16="http://schemas.microsoft.com/office/drawing/2014/main" id="{25350B63-B47A-4374-BF6B-E28565D78125}"/>
            </a:ext>
          </a:extLst>
        </xdr:cNvPr>
        <xdr:cNvSpPr txBox="1"/>
      </xdr:nvSpPr>
      <xdr:spPr>
        <a:xfrm>
          <a:off x="14389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104883</xdr:rowOff>
    </xdr:from>
    <xdr:ext cx="405111" cy="259045"/>
    <xdr:sp macro="" textlink="">
      <xdr:nvSpPr>
        <xdr:cNvPr id="562" name="n_3aveValue【保健センター・保健所】&#10;有形固定資産減価償却率">
          <a:extLst>
            <a:ext uri="{FF2B5EF4-FFF2-40B4-BE49-F238E27FC236}">
              <a16:creationId xmlns:a16="http://schemas.microsoft.com/office/drawing/2014/main" id="{B8F61B3A-29D8-43F8-9D8C-4C6F80E35C31}"/>
            </a:ext>
          </a:extLst>
        </xdr:cNvPr>
        <xdr:cNvSpPr txBox="1"/>
      </xdr:nvSpPr>
      <xdr:spPr>
        <a:xfrm>
          <a:off x="13500744" y="1004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78757</xdr:rowOff>
    </xdr:from>
    <xdr:ext cx="405111" cy="259045"/>
    <xdr:sp macro="" textlink="">
      <xdr:nvSpPr>
        <xdr:cNvPr id="563" name="n_4aveValue【保健センター・保健所】&#10;有形固定資産減価償却率">
          <a:extLst>
            <a:ext uri="{FF2B5EF4-FFF2-40B4-BE49-F238E27FC236}">
              <a16:creationId xmlns:a16="http://schemas.microsoft.com/office/drawing/2014/main" id="{C417F995-8A76-4C38-83F8-FE64F8BF3A50}"/>
            </a:ext>
          </a:extLst>
        </xdr:cNvPr>
        <xdr:cNvSpPr txBox="1"/>
      </xdr:nvSpPr>
      <xdr:spPr>
        <a:xfrm>
          <a:off x="12611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15801</xdr:rowOff>
    </xdr:from>
    <xdr:ext cx="405111" cy="259045"/>
    <xdr:sp macro="" textlink="">
      <xdr:nvSpPr>
        <xdr:cNvPr id="564" name="n_1mainValue【保健センター・保健所】&#10;有形固定資産減価償却率">
          <a:extLst>
            <a:ext uri="{FF2B5EF4-FFF2-40B4-BE49-F238E27FC236}">
              <a16:creationId xmlns:a16="http://schemas.microsoft.com/office/drawing/2014/main" id="{98DB5BE3-2BD2-4461-B159-6FB45DBAA2F5}"/>
            </a:ext>
          </a:extLst>
        </xdr:cNvPr>
        <xdr:cNvSpPr txBox="1"/>
      </xdr:nvSpPr>
      <xdr:spPr>
        <a:xfrm>
          <a:off x="15266044" y="1064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154594</xdr:rowOff>
    </xdr:from>
    <xdr:ext cx="405111" cy="259045"/>
    <xdr:sp macro="" textlink="">
      <xdr:nvSpPr>
        <xdr:cNvPr id="565" name="n_2mainValue【保健センター・保健所】&#10;有形固定資産減価償却率">
          <a:extLst>
            <a:ext uri="{FF2B5EF4-FFF2-40B4-BE49-F238E27FC236}">
              <a16:creationId xmlns:a16="http://schemas.microsoft.com/office/drawing/2014/main" id="{52DB6D46-2F5A-484B-9C77-52C9335E3933}"/>
            </a:ext>
          </a:extLst>
        </xdr:cNvPr>
        <xdr:cNvSpPr txBox="1"/>
      </xdr:nvSpPr>
      <xdr:spPr>
        <a:xfrm>
          <a:off x="14389744" y="106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121937</xdr:rowOff>
    </xdr:from>
    <xdr:ext cx="405111" cy="259045"/>
    <xdr:sp macro="" textlink="">
      <xdr:nvSpPr>
        <xdr:cNvPr id="566" name="n_3mainValue【保健センター・保健所】&#10;有形固定資産減価償却率">
          <a:extLst>
            <a:ext uri="{FF2B5EF4-FFF2-40B4-BE49-F238E27FC236}">
              <a16:creationId xmlns:a16="http://schemas.microsoft.com/office/drawing/2014/main" id="{919B768A-EAE0-47F2-A063-BD3428C43D9C}"/>
            </a:ext>
          </a:extLst>
        </xdr:cNvPr>
        <xdr:cNvSpPr txBox="1"/>
      </xdr:nvSpPr>
      <xdr:spPr>
        <a:xfrm>
          <a:off x="13500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89280</xdr:rowOff>
    </xdr:from>
    <xdr:ext cx="405111" cy="259045"/>
    <xdr:sp macro="" textlink="">
      <xdr:nvSpPr>
        <xdr:cNvPr id="567" name="n_4mainValue【保健センター・保健所】&#10;有形固定資産減価償却率">
          <a:extLst>
            <a:ext uri="{FF2B5EF4-FFF2-40B4-BE49-F238E27FC236}">
              <a16:creationId xmlns:a16="http://schemas.microsoft.com/office/drawing/2014/main" id="{F33CA991-D03D-437F-94D1-17CBD2F9DD37}"/>
            </a:ext>
          </a:extLst>
        </xdr:cNvPr>
        <xdr:cNvSpPr txBox="1"/>
      </xdr:nvSpPr>
      <xdr:spPr>
        <a:xfrm>
          <a:off x="126117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FB5167E8-CE29-48DE-A2F0-0E705606D1D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F19BEA81-D745-44BD-B970-F8DF69D9646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64260876-66BF-475F-BDEB-41AFB78B2BA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7F30AF14-549D-4381-B93C-A9FC56020F1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916FAE74-33EC-4097-B72D-AFDD4D796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DCA100E8-D14B-458E-9B10-0D359F0901A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BB55D94A-C47C-4770-AF19-386AFB99C59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DFA59798-C5CD-4009-83E6-35CDB59B568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A140187C-BB65-4275-99D0-6A47940F037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7231A929-FD7F-457B-8DE1-40FF36FC3D2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8" name="直線コネクタ 577">
          <a:extLst>
            <a:ext uri="{FF2B5EF4-FFF2-40B4-BE49-F238E27FC236}">
              <a16:creationId xmlns:a16="http://schemas.microsoft.com/office/drawing/2014/main" id="{7D1E7B36-4004-458B-BD5E-CB951ABAB759}"/>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9" name="テキスト ボックス 578">
          <a:extLst>
            <a:ext uri="{FF2B5EF4-FFF2-40B4-BE49-F238E27FC236}">
              <a16:creationId xmlns:a16="http://schemas.microsoft.com/office/drawing/2014/main" id="{28112611-ADA5-46F7-8236-D51521F4CBFC}"/>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0" name="直線コネクタ 579">
          <a:extLst>
            <a:ext uri="{FF2B5EF4-FFF2-40B4-BE49-F238E27FC236}">
              <a16:creationId xmlns:a16="http://schemas.microsoft.com/office/drawing/2014/main" id="{F669EFB9-DCF9-4C52-9699-61D5812310FD}"/>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1" name="テキスト ボックス 580">
          <a:extLst>
            <a:ext uri="{FF2B5EF4-FFF2-40B4-BE49-F238E27FC236}">
              <a16:creationId xmlns:a16="http://schemas.microsoft.com/office/drawing/2014/main" id="{4D01184C-F8C8-4398-B176-EA2143277B53}"/>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2" name="直線コネクタ 581">
          <a:extLst>
            <a:ext uri="{FF2B5EF4-FFF2-40B4-BE49-F238E27FC236}">
              <a16:creationId xmlns:a16="http://schemas.microsoft.com/office/drawing/2014/main" id="{1982DCBB-591D-4987-92E9-A58F499F70BD}"/>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3" name="テキスト ボックス 582">
          <a:extLst>
            <a:ext uri="{FF2B5EF4-FFF2-40B4-BE49-F238E27FC236}">
              <a16:creationId xmlns:a16="http://schemas.microsoft.com/office/drawing/2014/main" id="{DE0CFDF2-D5E4-4047-9BDA-06AFC389BCAE}"/>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4" name="直線コネクタ 583">
          <a:extLst>
            <a:ext uri="{FF2B5EF4-FFF2-40B4-BE49-F238E27FC236}">
              <a16:creationId xmlns:a16="http://schemas.microsoft.com/office/drawing/2014/main" id="{138C521C-34D5-4F5C-9D4E-EA503AA6C6CE}"/>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5" name="テキスト ボックス 584">
          <a:extLst>
            <a:ext uri="{FF2B5EF4-FFF2-40B4-BE49-F238E27FC236}">
              <a16:creationId xmlns:a16="http://schemas.microsoft.com/office/drawing/2014/main" id="{5A68C9FF-DA2E-461C-9148-74CCFDDA837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6" name="直線コネクタ 585">
          <a:extLst>
            <a:ext uri="{FF2B5EF4-FFF2-40B4-BE49-F238E27FC236}">
              <a16:creationId xmlns:a16="http://schemas.microsoft.com/office/drawing/2014/main" id="{519EEF82-DBD8-42C6-8E04-208BCAC3786E}"/>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7" name="テキスト ボックス 586">
          <a:extLst>
            <a:ext uri="{FF2B5EF4-FFF2-40B4-BE49-F238E27FC236}">
              <a16:creationId xmlns:a16="http://schemas.microsoft.com/office/drawing/2014/main" id="{54819773-D546-4134-8B65-1A113D3F7121}"/>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8" name="直線コネクタ 587">
          <a:extLst>
            <a:ext uri="{FF2B5EF4-FFF2-40B4-BE49-F238E27FC236}">
              <a16:creationId xmlns:a16="http://schemas.microsoft.com/office/drawing/2014/main" id="{1A6A1CF3-21C9-458C-B761-A2FD44FDF99D}"/>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9" name="テキスト ボックス 588">
          <a:extLst>
            <a:ext uri="{FF2B5EF4-FFF2-40B4-BE49-F238E27FC236}">
              <a16:creationId xmlns:a16="http://schemas.microsoft.com/office/drawing/2014/main" id="{D32D0218-AE1E-4C51-9DBE-3D3A2270C024}"/>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982588F9-78CA-443D-804F-94DB7EF5591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0BF58B1A-AA12-4577-AD7B-EACC1A8845D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保健センター・保健所】&#10;一人当たり面積グラフ枠">
          <a:extLst>
            <a:ext uri="{FF2B5EF4-FFF2-40B4-BE49-F238E27FC236}">
              <a16:creationId xmlns:a16="http://schemas.microsoft.com/office/drawing/2014/main" id="{A9E53206-FAB4-46BD-80A3-56003A104C1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40822</xdr:rowOff>
    </xdr:from>
    <xdr:to>
      <xdr:col>116</xdr:col>
      <xdr:colOff>62864</xdr:colOff>
      <xdr:row>64</xdr:row>
      <xdr:rowOff>68580</xdr:rowOff>
    </xdr:to>
    <xdr:cxnSp macro="">
      <xdr:nvCxnSpPr>
        <xdr:cNvPr id="593" name="直線コネクタ 592">
          <a:extLst>
            <a:ext uri="{FF2B5EF4-FFF2-40B4-BE49-F238E27FC236}">
              <a16:creationId xmlns:a16="http://schemas.microsoft.com/office/drawing/2014/main" id="{257F003E-11B9-4DC3-879F-96B4196BD9AB}"/>
            </a:ext>
          </a:extLst>
        </xdr:cNvPr>
        <xdr:cNvCxnSpPr/>
      </xdr:nvCxnSpPr>
      <xdr:spPr>
        <a:xfrm flipV="1">
          <a:off x="22160864" y="9470572"/>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72407</xdr:rowOff>
    </xdr:from>
    <xdr:ext cx="469744" cy="259045"/>
    <xdr:sp macro="" textlink="">
      <xdr:nvSpPr>
        <xdr:cNvPr id="594" name="【保健センター・保健所】&#10;一人当たり面積最小値テキスト">
          <a:extLst>
            <a:ext uri="{FF2B5EF4-FFF2-40B4-BE49-F238E27FC236}">
              <a16:creationId xmlns:a16="http://schemas.microsoft.com/office/drawing/2014/main" id="{F4D40346-3D18-4860-AAC0-C449D29B28C7}"/>
            </a:ext>
          </a:extLst>
        </xdr:cNvPr>
        <xdr:cNvSpPr txBox="1"/>
      </xdr:nvSpPr>
      <xdr:spPr>
        <a:xfrm>
          <a:off x="22199600" y="1104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68580</xdr:rowOff>
    </xdr:from>
    <xdr:to>
      <xdr:col>116</xdr:col>
      <xdr:colOff>152400</xdr:colOff>
      <xdr:row>64</xdr:row>
      <xdr:rowOff>68580</xdr:rowOff>
    </xdr:to>
    <xdr:cxnSp macro="">
      <xdr:nvCxnSpPr>
        <xdr:cNvPr id="595" name="直線コネクタ 594">
          <a:extLst>
            <a:ext uri="{FF2B5EF4-FFF2-40B4-BE49-F238E27FC236}">
              <a16:creationId xmlns:a16="http://schemas.microsoft.com/office/drawing/2014/main" id="{4BB55C99-BCEE-44D0-A8DD-1D1BFF5A6E06}"/>
            </a:ext>
          </a:extLst>
        </xdr:cNvPr>
        <xdr:cNvCxnSpPr/>
      </xdr:nvCxnSpPr>
      <xdr:spPr>
        <a:xfrm>
          <a:off x="22072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158949</xdr:rowOff>
    </xdr:from>
    <xdr:ext cx="469744" cy="259045"/>
    <xdr:sp macro="" textlink="">
      <xdr:nvSpPr>
        <xdr:cNvPr id="596" name="【保健センター・保健所】&#10;一人当たり面積最大値テキスト">
          <a:extLst>
            <a:ext uri="{FF2B5EF4-FFF2-40B4-BE49-F238E27FC236}">
              <a16:creationId xmlns:a16="http://schemas.microsoft.com/office/drawing/2014/main" id="{FD06154D-61AE-4DB9-9244-42D9695C3CA3}"/>
            </a:ext>
          </a:extLst>
        </xdr:cNvPr>
        <xdr:cNvSpPr txBox="1"/>
      </xdr:nvSpPr>
      <xdr:spPr>
        <a:xfrm>
          <a:off x="22199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40822</xdr:rowOff>
    </xdr:from>
    <xdr:to>
      <xdr:col>116</xdr:col>
      <xdr:colOff>152400</xdr:colOff>
      <xdr:row>55</xdr:row>
      <xdr:rowOff>40822</xdr:rowOff>
    </xdr:to>
    <xdr:cxnSp macro="">
      <xdr:nvCxnSpPr>
        <xdr:cNvPr id="597" name="直線コネクタ 596">
          <a:extLst>
            <a:ext uri="{FF2B5EF4-FFF2-40B4-BE49-F238E27FC236}">
              <a16:creationId xmlns:a16="http://schemas.microsoft.com/office/drawing/2014/main" id="{0632D133-569C-415B-B512-87F70C3A4255}"/>
            </a:ext>
          </a:extLst>
        </xdr:cNvPr>
        <xdr:cNvCxnSpPr/>
      </xdr:nvCxnSpPr>
      <xdr:spPr>
        <a:xfrm>
          <a:off x="22072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73314</xdr:rowOff>
    </xdr:from>
    <xdr:ext cx="469744" cy="259045"/>
    <xdr:sp macro="" textlink="">
      <xdr:nvSpPr>
        <xdr:cNvPr id="598" name="【保健センター・保健所】&#10;一人当たり面積平均値テキスト">
          <a:extLst>
            <a:ext uri="{FF2B5EF4-FFF2-40B4-BE49-F238E27FC236}">
              <a16:creationId xmlns:a16="http://schemas.microsoft.com/office/drawing/2014/main" id="{B1D49DD9-3A48-4F31-A85E-9E7122BB02E9}"/>
            </a:ext>
          </a:extLst>
        </xdr:cNvPr>
        <xdr:cNvSpPr txBox="1"/>
      </xdr:nvSpPr>
      <xdr:spPr>
        <a:xfrm>
          <a:off x="22199600" y="10531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50437</xdr:rowOff>
    </xdr:from>
    <xdr:to>
      <xdr:col>116</xdr:col>
      <xdr:colOff>114300</xdr:colOff>
      <xdr:row>62</xdr:row>
      <xdr:rowOff>152037</xdr:rowOff>
    </xdr:to>
    <xdr:sp macro="" textlink="">
      <xdr:nvSpPr>
        <xdr:cNvPr id="599" name="フローチャート: 判断 598">
          <a:extLst>
            <a:ext uri="{FF2B5EF4-FFF2-40B4-BE49-F238E27FC236}">
              <a16:creationId xmlns:a16="http://schemas.microsoft.com/office/drawing/2014/main" id="{AD2E5711-48E3-4C95-B9C2-6313C4BCCFF6}"/>
            </a:ext>
          </a:extLst>
        </xdr:cNvPr>
        <xdr:cNvSpPr/>
      </xdr:nvSpPr>
      <xdr:spPr>
        <a:xfrm>
          <a:off x="22110700" y="1068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73297</xdr:rowOff>
    </xdr:from>
    <xdr:to>
      <xdr:col>112</xdr:col>
      <xdr:colOff>38100</xdr:colOff>
      <xdr:row>63</xdr:row>
      <xdr:rowOff>3447</xdr:rowOff>
    </xdr:to>
    <xdr:sp macro="" textlink="">
      <xdr:nvSpPr>
        <xdr:cNvPr id="600" name="フローチャート: 判断 599">
          <a:extLst>
            <a:ext uri="{FF2B5EF4-FFF2-40B4-BE49-F238E27FC236}">
              <a16:creationId xmlns:a16="http://schemas.microsoft.com/office/drawing/2014/main" id="{D43361F8-4867-410E-8D01-C81C2D62ACCB}"/>
            </a:ext>
          </a:extLst>
        </xdr:cNvPr>
        <xdr:cNvSpPr/>
      </xdr:nvSpPr>
      <xdr:spPr>
        <a:xfrm>
          <a:off x="21272500" y="1070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83094</xdr:rowOff>
    </xdr:from>
    <xdr:to>
      <xdr:col>107</xdr:col>
      <xdr:colOff>101600</xdr:colOff>
      <xdr:row>63</xdr:row>
      <xdr:rowOff>13244</xdr:rowOff>
    </xdr:to>
    <xdr:sp macro="" textlink="">
      <xdr:nvSpPr>
        <xdr:cNvPr id="601" name="フローチャート: 判断 600">
          <a:extLst>
            <a:ext uri="{FF2B5EF4-FFF2-40B4-BE49-F238E27FC236}">
              <a16:creationId xmlns:a16="http://schemas.microsoft.com/office/drawing/2014/main" id="{F29D7C42-649D-4AE1-817C-317573916CAC}"/>
            </a:ext>
          </a:extLst>
        </xdr:cNvPr>
        <xdr:cNvSpPr/>
      </xdr:nvSpPr>
      <xdr:spPr>
        <a:xfrm>
          <a:off x="20383500" y="107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141877</xdr:rowOff>
    </xdr:from>
    <xdr:to>
      <xdr:col>102</xdr:col>
      <xdr:colOff>165100</xdr:colOff>
      <xdr:row>63</xdr:row>
      <xdr:rowOff>72027</xdr:rowOff>
    </xdr:to>
    <xdr:sp macro="" textlink="">
      <xdr:nvSpPr>
        <xdr:cNvPr id="602" name="フローチャート: 判断 601">
          <a:extLst>
            <a:ext uri="{FF2B5EF4-FFF2-40B4-BE49-F238E27FC236}">
              <a16:creationId xmlns:a16="http://schemas.microsoft.com/office/drawing/2014/main" id="{EEEB3D85-7587-406A-B2D1-782DF6F306B1}"/>
            </a:ext>
          </a:extLst>
        </xdr:cNvPr>
        <xdr:cNvSpPr/>
      </xdr:nvSpPr>
      <xdr:spPr>
        <a:xfrm>
          <a:off x="19494500" y="107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158206</xdr:rowOff>
    </xdr:from>
    <xdr:to>
      <xdr:col>98</xdr:col>
      <xdr:colOff>38100</xdr:colOff>
      <xdr:row>63</xdr:row>
      <xdr:rowOff>88356</xdr:rowOff>
    </xdr:to>
    <xdr:sp macro="" textlink="">
      <xdr:nvSpPr>
        <xdr:cNvPr id="603" name="フローチャート: 判断 602">
          <a:extLst>
            <a:ext uri="{FF2B5EF4-FFF2-40B4-BE49-F238E27FC236}">
              <a16:creationId xmlns:a16="http://schemas.microsoft.com/office/drawing/2014/main" id="{00514632-863B-4395-AD43-0E54448C6FA4}"/>
            </a:ext>
          </a:extLst>
        </xdr:cNvPr>
        <xdr:cNvSpPr/>
      </xdr:nvSpPr>
      <xdr:spPr>
        <a:xfrm>
          <a:off x="18605500" y="1078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88A85BDB-E41F-4E34-9E60-7FF5676146E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E5730BCC-16ED-4293-9630-944CA69DCBC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3F2E25C7-2F68-47E8-B487-7588526E4D6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432781F8-7B76-4A5E-9713-7B94276EC00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D8AF739D-CA33-408A-A741-4EA49B027CE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68399</xdr:rowOff>
    </xdr:from>
    <xdr:to>
      <xdr:col>116</xdr:col>
      <xdr:colOff>114300</xdr:colOff>
      <xdr:row>63</xdr:row>
      <xdr:rowOff>169999</xdr:rowOff>
    </xdr:to>
    <xdr:sp macro="" textlink="">
      <xdr:nvSpPr>
        <xdr:cNvPr id="609" name="楕円 608">
          <a:extLst>
            <a:ext uri="{FF2B5EF4-FFF2-40B4-BE49-F238E27FC236}">
              <a16:creationId xmlns:a16="http://schemas.microsoft.com/office/drawing/2014/main" id="{2286EA57-27F1-4242-9D19-9D9463FCE4A7}"/>
            </a:ext>
          </a:extLst>
        </xdr:cNvPr>
        <xdr:cNvSpPr/>
      </xdr:nvSpPr>
      <xdr:spPr>
        <a:xfrm>
          <a:off x="22110700" y="1086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154776</xdr:rowOff>
    </xdr:from>
    <xdr:ext cx="469744" cy="259045"/>
    <xdr:sp macro="" textlink="">
      <xdr:nvSpPr>
        <xdr:cNvPr id="610" name="【保健センター・保健所】&#10;一人当たり面積該当値テキスト">
          <a:extLst>
            <a:ext uri="{FF2B5EF4-FFF2-40B4-BE49-F238E27FC236}">
              <a16:creationId xmlns:a16="http://schemas.microsoft.com/office/drawing/2014/main" id="{0380DD8F-215C-41BF-B8D8-919D6F70CC85}"/>
            </a:ext>
          </a:extLst>
        </xdr:cNvPr>
        <xdr:cNvSpPr txBox="1"/>
      </xdr:nvSpPr>
      <xdr:spPr>
        <a:xfrm>
          <a:off x="22199600" y="1078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71665</xdr:rowOff>
    </xdr:from>
    <xdr:to>
      <xdr:col>112</xdr:col>
      <xdr:colOff>38100</xdr:colOff>
      <xdr:row>64</xdr:row>
      <xdr:rowOff>1815</xdr:rowOff>
    </xdr:to>
    <xdr:sp macro="" textlink="">
      <xdr:nvSpPr>
        <xdr:cNvPr id="611" name="楕円 610">
          <a:extLst>
            <a:ext uri="{FF2B5EF4-FFF2-40B4-BE49-F238E27FC236}">
              <a16:creationId xmlns:a16="http://schemas.microsoft.com/office/drawing/2014/main" id="{838A48E1-1525-4243-B4F3-683C2A7F4E60}"/>
            </a:ext>
          </a:extLst>
        </xdr:cNvPr>
        <xdr:cNvSpPr/>
      </xdr:nvSpPr>
      <xdr:spPr>
        <a:xfrm>
          <a:off x="21272500" y="108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119199</xdr:rowOff>
    </xdr:from>
    <xdr:to>
      <xdr:col>116</xdr:col>
      <xdr:colOff>63500</xdr:colOff>
      <xdr:row>63</xdr:row>
      <xdr:rowOff>122465</xdr:rowOff>
    </xdr:to>
    <xdr:cxnSp macro="">
      <xdr:nvCxnSpPr>
        <xdr:cNvPr id="612" name="直線コネクタ 611">
          <a:extLst>
            <a:ext uri="{FF2B5EF4-FFF2-40B4-BE49-F238E27FC236}">
              <a16:creationId xmlns:a16="http://schemas.microsoft.com/office/drawing/2014/main" id="{280743A1-96EF-48F5-896C-DDFE63E1EE51}"/>
            </a:ext>
          </a:extLst>
        </xdr:cNvPr>
        <xdr:cNvCxnSpPr/>
      </xdr:nvCxnSpPr>
      <xdr:spPr>
        <a:xfrm flipV="1">
          <a:off x="21323300" y="10920549"/>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74930</xdr:rowOff>
    </xdr:from>
    <xdr:to>
      <xdr:col>107</xdr:col>
      <xdr:colOff>101600</xdr:colOff>
      <xdr:row>64</xdr:row>
      <xdr:rowOff>5080</xdr:rowOff>
    </xdr:to>
    <xdr:sp macro="" textlink="">
      <xdr:nvSpPr>
        <xdr:cNvPr id="613" name="楕円 612">
          <a:extLst>
            <a:ext uri="{FF2B5EF4-FFF2-40B4-BE49-F238E27FC236}">
              <a16:creationId xmlns:a16="http://schemas.microsoft.com/office/drawing/2014/main" id="{73F829A3-A9D7-4839-925F-AF2363B84CB0}"/>
            </a:ext>
          </a:extLst>
        </xdr:cNvPr>
        <xdr:cNvSpPr/>
      </xdr:nvSpPr>
      <xdr:spPr>
        <a:xfrm>
          <a:off x="20383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122465</xdr:rowOff>
    </xdr:from>
    <xdr:to>
      <xdr:col>111</xdr:col>
      <xdr:colOff>177800</xdr:colOff>
      <xdr:row>63</xdr:row>
      <xdr:rowOff>125730</xdr:rowOff>
    </xdr:to>
    <xdr:cxnSp macro="">
      <xdr:nvCxnSpPr>
        <xdr:cNvPr id="614" name="直線コネクタ 613">
          <a:extLst>
            <a:ext uri="{FF2B5EF4-FFF2-40B4-BE49-F238E27FC236}">
              <a16:creationId xmlns:a16="http://schemas.microsoft.com/office/drawing/2014/main" id="{8DF47647-AC77-40DC-8225-E2CD6E876AA1}"/>
            </a:ext>
          </a:extLst>
        </xdr:cNvPr>
        <xdr:cNvCxnSpPr/>
      </xdr:nvCxnSpPr>
      <xdr:spPr>
        <a:xfrm flipV="1">
          <a:off x="20434300" y="1092381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74930</xdr:rowOff>
    </xdr:from>
    <xdr:to>
      <xdr:col>102</xdr:col>
      <xdr:colOff>165100</xdr:colOff>
      <xdr:row>64</xdr:row>
      <xdr:rowOff>5080</xdr:rowOff>
    </xdr:to>
    <xdr:sp macro="" textlink="">
      <xdr:nvSpPr>
        <xdr:cNvPr id="615" name="楕円 614">
          <a:extLst>
            <a:ext uri="{FF2B5EF4-FFF2-40B4-BE49-F238E27FC236}">
              <a16:creationId xmlns:a16="http://schemas.microsoft.com/office/drawing/2014/main" id="{7717152F-76D7-4DBC-88E4-BA8B1966A56C}"/>
            </a:ext>
          </a:extLst>
        </xdr:cNvPr>
        <xdr:cNvSpPr/>
      </xdr:nvSpPr>
      <xdr:spPr>
        <a:xfrm>
          <a:off x="19494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125730</xdr:rowOff>
    </xdr:from>
    <xdr:to>
      <xdr:col>107</xdr:col>
      <xdr:colOff>50800</xdr:colOff>
      <xdr:row>63</xdr:row>
      <xdr:rowOff>125730</xdr:rowOff>
    </xdr:to>
    <xdr:cxnSp macro="">
      <xdr:nvCxnSpPr>
        <xdr:cNvPr id="616" name="直線コネクタ 615">
          <a:extLst>
            <a:ext uri="{FF2B5EF4-FFF2-40B4-BE49-F238E27FC236}">
              <a16:creationId xmlns:a16="http://schemas.microsoft.com/office/drawing/2014/main" id="{1108090E-17BD-49DE-B701-85D9F89CC3AD}"/>
            </a:ext>
          </a:extLst>
        </xdr:cNvPr>
        <xdr:cNvCxnSpPr/>
      </xdr:nvCxnSpPr>
      <xdr:spPr>
        <a:xfrm>
          <a:off x="19545300" y="1092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78196</xdr:rowOff>
    </xdr:from>
    <xdr:to>
      <xdr:col>98</xdr:col>
      <xdr:colOff>38100</xdr:colOff>
      <xdr:row>64</xdr:row>
      <xdr:rowOff>8346</xdr:rowOff>
    </xdr:to>
    <xdr:sp macro="" textlink="">
      <xdr:nvSpPr>
        <xdr:cNvPr id="617" name="楕円 616">
          <a:extLst>
            <a:ext uri="{FF2B5EF4-FFF2-40B4-BE49-F238E27FC236}">
              <a16:creationId xmlns:a16="http://schemas.microsoft.com/office/drawing/2014/main" id="{F9596DB8-8ED6-48F8-9378-A9554FA8A368}"/>
            </a:ext>
          </a:extLst>
        </xdr:cNvPr>
        <xdr:cNvSpPr/>
      </xdr:nvSpPr>
      <xdr:spPr>
        <a:xfrm>
          <a:off x="18605500" y="1087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125730</xdr:rowOff>
    </xdr:from>
    <xdr:to>
      <xdr:col>102</xdr:col>
      <xdr:colOff>114300</xdr:colOff>
      <xdr:row>63</xdr:row>
      <xdr:rowOff>128996</xdr:rowOff>
    </xdr:to>
    <xdr:cxnSp macro="">
      <xdr:nvCxnSpPr>
        <xdr:cNvPr id="618" name="直線コネクタ 617">
          <a:extLst>
            <a:ext uri="{FF2B5EF4-FFF2-40B4-BE49-F238E27FC236}">
              <a16:creationId xmlns:a16="http://schemas.microsoft.com/office/drawing/2014/main" id="{C10707D4-AEA6-4275-9CF9-11C1E4FF2450}"/>
            </a:ext>
          </a:extLst>
        </xdr:cNvPr>
        <xdr:cNvCxnSpPr/>
      </xdr:nvCxnSpPr>
      <xdr:spPr>
        <a:xfrm flipV="1">
          <a:off x="18656300" y="1092708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19974</xdr:rowOff>
    </xdr:from>
    <xdr:ext cx="469744" cy="259045"/>
    <xdr:sp macro="" textlink="">
      <xdr:nvSpPr>
        <xdr:cNvPr id="619" name="n_1aveValue【保健センター・保健所】&#10;一人当たり面積">
          <a:extLst>
            <a:ext uri="{FF2B5EF4-FFF2-40B4-BE49-F238E27FC236}">
              <a16:creationId xmlns:a16="http://schemas.microsoft.com/office/drawing/2014/main" id="{385BAF86-5AAE-47FC-A6FE-66FC300ADB75}"/>
            </a:ext>
          </a:extLst>
        </xdr:cNvPr>
        <xdr:cNvSpPr txBox="1"/>
      </xdr:nvSpPr>
      <xdr:spPr>
        <a:xfrm>
          <a:off x="21075727" y="1047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29771</xdr:rowOff>
    </xdr:from>
    <xdr:ext cx="469744" cy="259045"/>
    <xdr:sp macro="" textlink="">
      <xdr:nvSpPr>
        <xdr:cNvPr id="620" name="n_2aveValue【保健センター・保健所】&#10;一人当たり面積">
          <a:extLst>
            <a:ext uri="{FF2B5EF4-FFF2-40B4-BE49-F238E27FC236}">
              <a16:creationId xmlns:a16="http://schemas.microsoft.com/office/drawing/2014/main" id="{1E530728-181E-4E4A-A1D7-1E47F954C727}"/>
            </a:ext>
          </a:extLst>
        </xdr:cNvPr>
        <xdr:cNvSpPr txBox="1"/>
      </xdr:nvSpPr>
      <xdr:spPr>
        <a:xfrm>
          <a:off x="20199427" y="1048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88554</xdr:rowOff>
    </xdr:from>
    <xdr:ext cx="469744" cy="259045"/>
    <xdr:sp macro="" textlink="">
      <xdr:nvSpPr>
        <xdr:cNvPr id="621" name="n_3aveValue【保健センター・保健所】&#10;一人当たり面積">
          <a:extLst>
            <a:ext uri="{FF2B5EF4-FFF2-40B4-BE49-F238E27FC236}">
              <a16:creationId xmlns:a16="http://schemas.microsoft.com/office/drawing/2014/main" id="{CF92A1EB-526D-4561-9593-A12A43A4D691}"/>
            </a:ext>
          </a:extLst>
        </xdr:cNvPr>
        <xdr:cNvSpPr txBox="1"/>
      </xdr:nvSpPr>
      <xdr:spPr>
        <a:xfrm>
          <a:off x="19310427" y="1054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104883</xdr:rowOff>
    </xdr:from>
    <xdr:ext cx="469744" cy="259045"/>
    <xdr:sp macro="" textlink="">
      <xdr:nvSpPr>
        <xdr:cNvPr id="622" name="n_4aveValue【保健センター・保健所】&#10;一人当たり面積">
          <a:extLst>
            <a:ext uri="{FF2B5EF4-FFF2-40B4-BE49-F238E27FC236}">
              <a16:creationId xmlns:a16="http://schemas.microsoft.com/office/drawing/2014/main" id="{108828FB-DD55-40E2-B5C2-9E79E3F09DC3}"/>
            </a:ext>
          </a:extLst>
        </xdr:cNvPr>
        <xdr:cNvSpPr txBox="1"/>
      </xdr:nvSpPr>
      <xdr:spPr>
        <a:xfrm>
          <a:off x="18421427" y="1056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164392</xdr:rowOff>
    </xdr:from>
    <xdr:ext cx="469744" cy="259045"/>
    <xdr:sp macro="" textlink="">
      <xdr:nvSpPr>
        <xdr:cNvPr id="623" name="n_1mainValue【保健センター・保健所】&#10;一人当たり面積">
          <a:extLst>
            <a:ext uri="{FF2B5EF4-FFF2-40B4-BE49-F238E27FC236}">
              <a16:creationId xmlns:a16="http://schemas.microsoft.com/office/drawing/2014/main" id="{FC41ED6B-4BA3-4AE2-950E-178BF0F901F8}"/>
            </a:ext>
          </a:extLst>
        </xdr:cNvPr>
        <xdr:cNvSpPr txBox="1"/>
      </xdr:nvSpPr>
      <xdr:spPr>
        <a:xfrm>
          <a:off x="210757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167657</xdr:rowOff>
    </xdr:from>
    <xdr:ext cx="469744" cy="259045"/>
    <xdr:sp macro="" textlink="">
      <xdr:nvSpPr>
        <xdr:cNvPr id="624" name="n_2mainValue【保健センター・保健所】&#10;一人当たり面積">
          <a:extLst>
            <a:ext uri="{FF2B5EF4-FFF2-40B4-BE49-F238E27FC236}">
              <a16:creationId xmlns:a16="http://schemas.microsoft.com/office/drawing/2014/main" id="{B8BB6049-7589-4C0F-8A4B-007A421940E0}"/>
            </a:ext>
          </a:extLst>
        </xdr:cNvPr>
        <xdr:cNvSpPr txBox="1"/>
      </xdr:nvSpPr>
      <xdr:spPr>
        <a:xfrm>
          <a:off x="20199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167657</xdr:rowOff>
    </xdr:from>
    <xdr:ext cx="469744" cy="259045"/>
    <xdr:sp macro="" textlink="">
      <xdr:nvSpPr>
        <xdr:cNvPr id="625" name="n_3mainValue【保健センター・保健所】&#10;一人当たり面積">
          <a:extLst>
            <a:ext uri="{FF2B5EF4-FFF2-40B4-BE49-F238E27FC236}">
              <a16:creationId xmlns:a16="http://schemas.microsoft.com/office/drawing/2014/main" id="{852612BB-B9AB-47D2-9E09-8BF3E9FA68E9}"/>
            </a:ext>
          </a:extLst>
        </xdr:cNvPr>
        <xdr:cNvSpPr txBox="1"/>
      </xdr:nvSpPr>
      <xdr:spPr>
        <a:xfrm>
          <a:off x="19310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170923</xdr:rowOff>
    </xdr:from>
    <xdr:ext cx="469744" cy="259045"/>
    <xdr:sp macro="" textlink="">
      <xdr:nvSpPr>
        <xdr:cNvPr id="626" name="n_4mainValue【保健センター・保健所】&#10;一人当たり面積">
          <a:extLst>
            <a:ext uri="{FF2B5EF4-FFF2-40B4-BE49-F238E27FC236}">
              <a16:creationId xmlns:a16="http://schemas.microsoft.com/office/drawing/2014/main" id="{D1D1428B-C177-43ED-967B-62FDBA818502}"/>
            </a:ext>
          </a:extLst>
        </xdr:cNvPr>
        <xdr:cNvSpPr txBox="1"/>
      </xdr:nvSpPr>
      <xdr:spPr>
        <a:xfrm>
          <a:off x="18421427" y="1097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5D5FE2E4-C834-4119-8A49-EAB726955C5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1F1B64C2-E0C1-4B7E-8943-415B69D60A5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7F7F1815-C189-461C-B91C-EB37B465BA7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9077105C-ECDC-4423-ACD1-A3AF04EB3A6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C3291987-5129-424A-9B73-B42B024875D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27226B6F-434E-4EF2-9CA8-2C3C2AA2D55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882ACAA7-AE7D-4CA2-A0AC-5B8FA1EDEA3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74F3F3D9-0FB6-44B8-90A6-632C713A83B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43E4D4E1-77C7-497B-9203-FE8B84527C4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64874CA0-2239-450E-A6B5-EACD5D9752F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4458D5FD-3408-4826-8D09-4257ABD4B9B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a:extLst>
            <a:ext uri="{FF2B5EF4-FFF2-40B4-BE49-F238E27FC236}">
              <a16:creationId xmlns:a16="http://schemas.microsoft.com/office/drawing/2014/main" id="{AE174012-9CC4-4FCC-863D-473368E7E6B9}"/>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9" name="テキスト ボックス 638">
          <a:extLst>
            <a:ext uri="{FF2B5EF4-FFF2-40B4-BE49-F238E27FC236}">
              <a16:creationId xmlns:a16="http://schemas.microsoft.com/office/drawing/2014/main" id="{66F27ECB-EB34-4A37-BEB1-A1BF925E6B9E}"/>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a:extLst>
            <a:ext uri="{FF2B5EF4-FFF2-40B4-BE49-F238E27FC236}">
              <a16:creationId xmlns:a16="http://schemas.microsoft.com/office/drawing/2014/main" id="{283C28A8-9F50-4ED4-AB04-31E04EE04474}"/>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1" name="テキスト ボックス 640">
          <a:extLst>
            <a:ext uri="{FF2B5EF4-FFF2-40B4-BE49-F238E27FC236}">
              <a16:creationId xmlns:a16="http://schemas.microsoft.com/office/drawing/2014/main" id="{F0CDBA2B-8AA7-487B-8784-5D683BAA798C}"/>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a:extLst>
            <a:ext uri="{FF2B5EF4-FFF2-40B4-BE49-F238E27FC236}">
              <a16:creationId xmlns:a16="http://schemas.microsoft.com/office/drawing/2014/main" id="{52888E1D-78BA-4CAC-9161-FFC9E57355FE}"/>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a:extLst>
            <a:ext uri="{FF2B5EF4-FFF2-40B4-BE49-F238E27FC236}">
              <a16:creationId xmlns:a16="http://schemas.microsoft.com/office/drawing/2014/main" id="{470B2553-6FCD-4C4F-B6A1-887A1E434663}"/>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a:extLst>
            <a:ext uri="{FF2B5EF4-FFF2-40B4-BE49-F238E27FC236}">
              <a16:creationId xmlns:a16="http://schemas.microsoft.com/office/drawing/2014/main" id="{CFBF5274-128F-459E-A3DA-6381169F111B}"/>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5" name="テキスト ボックス 644">
          <a:extLst>
            <a:ext uri="{FF2B5EF4-FFF2-40B4-BE49-F238E27FC236}">
              <a16:creationId xmlns:a16="http://schemas.microsoft.com/office/drawing/2014/main" id="{B1E117F1-649A-403E-BC77-D4BD4FEBABBF}"/>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a:extLst>
            <a:ext uri="{FF2B5EF4-FFF2-40B4-BE49-F238E27FC236}">
              <a16:creationId xmlns:a16="http://schemas.microsoft.com/office/drawing/2014/main" id="{A1BA9632-E6EB-4B35-BB7C-20E9E39FD243}"/>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7" name="テキスト ボックス 646">
          <a:extLst>
            <a:ext uri="{FF2B5EF4-FFF2-40B4-BE49-F238E27FC236}">
              <a16:creationId xmlns:a16="http://schemas.microsoft.com/office/drawing/2014/main" id="{ADB33E24-9EE2-4601-84C4-9F56F1FE63DE}"/>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198E57D7-5519-4B70-B006-5BA2CD7739D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9" name="テキスト ボックス 648">
          <a:extLst>
            <a:ext uri="{FF2B5EF4-FFF2-40B4-BE49-F238E27FC236}">
              <a16:creationId xmlns:a16="http://schemas.microsoft.com/office/drawing/2014/main" id="{87854EFE-2C69-4683-8F8B-7384EECB3614}"/>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0" name="【消防施設】&#10;有形固定資産減価償却率グラフ枠">
          <a:extLst>
            <a:ext uri="{FF2B5EF4-FFF2-40B4-BE49-F238E27FC236}">
              <a16:creationId xmlns:a16="http://schemas.microsoft.com/office/drawing/2014/main" id="{07638EC6-501E-45A3-86C8-70D4E5BFD2D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34289</xdr:rowOff>
    </xdr:from>
    <xdr:to>
      <xdr:col>85</xdr:col>
      <xdr:colOff>126364</xdr:colOff>
      <xdr:row>85</xdr:row>
      <xdr:rowOff>169545</xdr:rowOff>
    </xdr:to>
    <xdr:cxnSp macro="">
      <xdr:nvCxnSpPr>
        <xdr:cNvPr id="651" name="直線コネクタ 650">
          <a:extLst>
            <a:ext uri="{FF2B5EF4-FFF2-40B4-BE49-F238E27FC236}">
              <a16:creationId xmlns:a16="http://schemas.microsoft.com/office/drawing/2014/main" id="{0490058F-152B-46FA-B304-41667F1494CA}"/>
            </a:ext>
          </a:extLst>
        </xdr:cNvPr>
        <xdr:cNvCxnSpPr/>
      </xdr:nvCxnSpPr>
      <xdr:spPr>
        <a:xfrm flipV="1">
          <a:off x="16318864" y="13235939"/>
          <a:ext cx="0" cy="1506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1922</xdr:rowOff>
    </xdr:from>
    <xdr:ext cx="405111" cy="259045"/>
    <xdr:sp macro="" textlink="">
      <xdr:nvSpPr>
        <xdr:cNvPr id="652" name="【消防施設】&#10;有形固定資産減価償却率最小値テキスト">
          <a:extLst>
            <a:ext uri="{FF2B5EF4-FFF2-40B4-BE49-F238E27FC236}">
              <a16:creationId xmlns:a16="http://schemas.microsoft.com/office/drawing/2014/main" id="{B8C234F3-CA7C-47BD-A259-962B220115DF}"/>
            </a:ext>
          </a:extLst>
        </xdr:cNvPr>
        <xdr:cNvSpPr txBox="1"/>
      </xdr:nvSpPr>
      <xdr:spPr>
        <a:xfrm>
          <a:off x="16357600" y="1474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169545</xdr:rowOff>
    </xdr:from>
    <xdr:to>
      <xdr:col>86</xdr:col>
      <xdr:colOff>25400</xdr:colOff>
      <xdr:row>85</xdr:row>
      <xdr:rowOff>169545</xdr:rowOff>
    </xdr:to>
    <xdr:cxnSp macro="">
      <xdr:nvCxnSpPr>
        <xdr:cNvPr id="653" name="直線コネクタ 652">
          <a:extLst>
            <a:ext uri="{FF2B5EF4-FFF2-40B4-BE49-F238E27FC236}">
              <a16:creationId xmlns:a16="http://schemas.microsoft.com/office/drawing/2014/main" id="{B0FC13D6-F1A7-44D9-BCE8-E899C7FC1460}"/>
            </a:ext>
          </a:extLst>
        </xdr:cNvPr>
        <xdr:cNvCxnSpPr/>
      </xdr:nvCxnSpPr>
      <xdr:spPr>
        <a:xfrm>
          <a:off x="16230600" y="1474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152416</xdr:rowOff>
    </xdr:from>
    <xdr:ext cx="405111" cy="259045"/>
    <xdr:sp macro="" textlink="">
      <xdr:nvSpPr>
        <xdr:cNvPr id="654" name="【消防施設】&#10;有形固定資産減価償却率最大値テキスト">
          <a:extLst>
            <a:ext uri="{FF2B5EF4-FFF2-40B4-BE49-F238E27FC236}">
              <a16:creationId xmlns:a16="http://schemas.microsoft.com/office/drawing/2014/main" id="{2C32991A-FF64-4035-9FC8-AE3D9A4360F3}"/>
            </a:ext>
          </a:extLst>
        </xdr:cNvPr>
        <xdr:cNvSpPr txBox="1"/>
      </xdr:nvSpPr>
      <xdr:spPr>
        <a:xfrm>
          <a:off x="16357600" y="1301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34289</xdr:rowOff>
    </xdr:from>
    <xdr:to>
      <xdr:col>86</xdr:col>
      <xdr:colOff>25400</xdr:colOff>
      <xdr:row>77</xdr:row>
      <xdr:rowOff>34289</xdr:rowOff>
    </xdr:to>
    <xdr:cxnSp macro="">
      <xdr:nvCxnSpPr>
        <xdr:cNvPr id="655" name="直線コネクタ 654">
          <a:extLst>
            <a:ext uri="{FF2B5EF4-FFF2-40B4-BE49-F238E27FC236}">
              <a16:creationId xmlns:a16="http://schemas.microsoft.com/office/drawing/2014/main" id="{0FB2DD69-75DA-4A20-BB57-6981139D5EEA}"/>
            </a:ext>
          </a:extLst>
        </xdr:cNvPr>
        <xdr:cNvCxnSpPr/>
      </xdr:nvCxnSpPr>
      <xdr:spPr>
        <a:xfrm>
          <a:off x="16230600" y="132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129557</xdr:rowOff>
    </xdr:from>
    <xdr:ext cx="405111" cy="259045"/>
    <xdr:sp macro="" textlink="">
      <xdr:nvSpPr>
        <xdr:cNvPr id="656" name="【消防施設】&#10;有形固定資産減価償却率平均値テキスト">
          <a:extLst>
            <a:ext uri="{FF2B5EF4-FFF2-40B4-BE49-F238E27FC236}">
              <a16:creationId xmlns:a16="http://schemas.microsoft.com/office/drawing/2014/main" id="{D551FEA8-8213-4FD0-9959-342C0E9DC553}"/>
            </a:ext>
          </a:extLst>
        </xdr:cNvPr>
        <xdr:cNvSpPr txBox="1"/>
      </xdr:nvSpPr>
      <xdr:spPr>
        <a:xfrm>
          <a:off x="16357600" y="1401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151130</xdr:rowOff>
    </xdr:from>
    <xdr:to>
      <xdr:col>85</xdr:col>
      <xdr:colOff>177800</xdr:colOff>
      <xdr:row>82</xdr:row>
      <xdr:rowOff>81280</xdr:rowOff>
    </xdr:to>
    <xdr:sp macro="" textlink="">
      <xdr:nvSpPr>
        <xdr:cNvPr id="657" name="フローチャート: 判断 656">
          <a:extLst>
            <a:ext uri="{FF2B5EF4-FFF2-40B4-BE49-F238E27FC236}">
              <a16:creationId xmlns:a16="http://schemas.microsoft.com/office/drawing/2014/main" id="{DD26C523-A4A7-4AD2-8653-84BB56EE8732}"/>
            </a:ext>
          </a:extLst>
        </xdr:cNvPr>
        <xdr:cNvSpPr/>
      </xdr:nvSpPr>
      <xdr:spPr>
        <a:xfrm>
          <a:off x="162687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133986</xdr:rowOff>
    </xdr:from>
    <xdr:to>
      <xdr:col>81</xdr:col>
      <xdr:colOff>101600</xdr:colOff>
      <xdr:row>82</xdr:row>
      <xdr:rowOff>64136</xdr:rowOff>
    </xdr:to>
    <xdr:sp macro="" textlink="">
      <xdr:nvSpPr>
        <xdr:cNvPr id="658" name="フローチャート: 判断 657">
          <a:extLst>
            <a:ext uri="{FF2B5EF4-FFF2-40B4-BE49-F238E27FC236}">
              <a16:creationId xmlns:a16="http://schemas.microsoft.com/office/drawing/2014/main" id="{64C56F2F-9B97-4F76-AEDC-3D476300AE20}"/>
            </a:ext>
          </a:extLst>
        </xdr:cNvPr>
        <xdr:cNvSpPr/>
      </xdr:nvSpPr>
      <xdr:spPr>
        <a:xfrm>
          <a:off x="15430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55880</xdr:rowOff>
    </xdr:from>
    <xdr:to>
      <xdr:col>76</xdr:col>
      <xdr:colOff>165100</xdr:colOff>
      <xdr:row>81</xdr:row>
      <xdr:rowOff>157480</xdr:rowOff>
    </xdr:to>
    <xdr:sp macro="" textlink="">
      <xdr:nvSpPr>
        <xdr:cNvPr id="659" name="フローチャート: 判断 658">
          <a:extLst>
            <a:ext uri="{FF2B5EF4-FFF2-40B4-BE49-F238E27FC236}">
              <a16:creationId xmlns:a16="http://schemas.microsoft.com/office/drawing/2014/main" id="{8FC3DDD2-2623-4DA1-8C75-064FB6E9C11C}"/>
            </a:ext>
          </a:extLst>
        </xdr:cNvPr>
        <xdr:cNvSpPr/>
      </xdr:nvSpPr>
      <xdr:spPr>
        <a:xfrm>
          <a:off x="14541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12064</xdr:rowOff>
    </xdr:from>
    <xdr:to>
      <xdr:col>72</xdr:col>
      <xdr:colOff>38100</xdr:colOff>
      <xdr:row>81</xdr:row>
      <xdr:rowOff>113664</xdr:rowOff>
    </xdr:to>
    <xdr:sp macro="" textlink="">
      <xdr:nvSpPr>
        <xdr:cNvPr id="660" name="フローチャート: 判断 659">
          <a:extLst>
            <a:ext uri="{FF2B5EF4-FFF2-40B4-BE49-F238E27FC236}">
              <a16:creationId xmlns:a16="http://schemas.microsoft.com/office/drawing/2014/main" id="{614D9238-AC6F-4DBC-93EA-00694ACE3872}"/>
            </a:ext>
          </a:extLst>
        </xdr:cNvPr>
        <xdr:cNvSpPr/>
      </xdr:nvSpPr>
      <xdr:spPr>
        <a:xfrm>
          <a:off x="13652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63500</xdr:rowOff>
    </xdr:from>
    <xdr:to>
      <xdr:col>67</xdr:col>
      <xdr:colOff>101600</xdr:colOff>
      <xdr:row>81</xdr:row>
      <xdr:rowOff>165100</xdr:rowOff>
    </xdr:to>
    <xdr:sp macro="" textlink="">
      <xdr:nvSpPr>
        <xdr:cNvPr id="661" name="フローチャート: 判断 660">
          <a:extLst>
            <a:ext uri="{FF2B5EF4-FFF2-40B4-BE49-F238E27FC236}">
              <a16:creationId xmlns:a16="http://schemas.microsoft.com/office/drawing/2014/main" id="{7C96F68D-A88A-4619-90BC-8791A6439D41}"/>
            </a:ext>
          </a:extLst>
        </xdr:cNvPr>
        <xdr:cNvSpPr/>
      </xdr:nvSpPr>
      <xdr:spPr>
        <a:xfrm>
          <a:off x="12763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B34DD5B0-0FA5-4023-84E7-E158098014E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D1F6E287-0920-49D6-91EA-8D20E093890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936062ED-E9EF-4770-949F-7CE8B7DA003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FB3DA257-416B-4CF2-A37C-515A0787E24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13F8B123-2155-4047-AF00-214AED50A31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162561</xdr:rowOff>
    </xdr:from>
    <xdr:to>
      <xdr:col>85</xdr:col>
      <xdr:colOff>177800</xdr:colOff>
      <xdr:row>81</xdr:row>
      <xdr:rowOff>92711</xdr:rowOff>
    </xdr:to>
    <xdr:sp macro="" textlink="">
      <xdr:nvSpPr>
        <xdr:cNvPr id="667" name="楕円 666">
          <a:extLst>
            <a:ext uri="{FF2B5EF4-FFF2-40B4-BE49-F238E27FC236}">
              <a16:creationId xmlns:a16="http://schemas.microsoft.com/office/drawing/2014/main" id="{7571E8FF-1DA6-4CE4-921B-1035ED67C279}"/>
            </a:ext>
          </a:extLst>
        </xdr:cNvPr>
        <xdr:cNvSpPr/>
      </xdr:nvSpPr>
      <xdr:spPr>
        <a:xfrm>
          <a:off x="162687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13988</xdr:rowOff>
    </xdr:from>
    <xdr:ext cx="405111" cy="259045"/>
    <xdr:sp macro="" textlink="">
      <xdr:nvSpPr>
        <xdr:cNvPr id="668" name="【消防施設】&#10;有形固定資産減価償却率該当値テキスト">
          <a:extLst>
            <a:ext uri="{FF2B5EF4-FFF2-40B4-BE49-F238E27FC236}">
              <a16:creationId xmlns:a16="http://schemas.microsoft.com/office/drawing/2014/main" id="{4ADFA773-8797-4A7D-8F4A-FB910AC452F8}"/>
            </a:ext>
          </a:extLst>
        </xdr:cNvPr>
        <xdr:cNvSpPr txBox="1"/>
      </xdr:nvSpPr>
      <xdr:spPr>
        <a:xfrm>
          <a:off x="16357600"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69214</xdr:rowOff>
    </xdr:from>
    <xdr:to>
      <xdr:col>81</xdr:col>
      <xdr:colOff>101600</xdr:colOff>
      <xdr:row>80</xdr:row>
      <xdr:rowOff>170814</xdr:rowOff>
    </xdr:to>
    <xdr:sp macro="" textlink="">
      <xdr:nvSpPr>
        <xdr:cNvPr id="669" name="楕円 668">
          <a:extLst>
            <a:ext uri="{FF2B5EF4-FFF2-40B4-BE49-F238E27FC236}">
              <a16:creationId xmlns:a16="http://schemas.microsoft.com/office/drawing/2014/main" id="{D2B64678-D4A1-4ED5-A776-C35E7622C403}"/>
            </a:ext>
          </a:extLst>
        </xdr:cNvPr>
        <xdr:cNvSpPr/>
      </xdr:nvSpPr>
      <xdr:spPr>
        <a:xfrm>
          <a:off x="15430500" y="1378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120014</xdr:rowOff>
    </xdr:from>
    <xdr:to>
      <xdr:col>85</xdr:col>
      <xdr:colOff>127000</xdr:colOff>
      <xdr:row>81</xdr:row>
      <xdr:rowOff>41911</xdr:rowOff>
    </xdr:to>
    <xdr:cxnSp macro="">
      <xdr:nvCxnSpPr>
        <xdr:cNvPr id="670" name="直線コネクタ 669">
          <a:extLst>
            <a:ext uri="{FF2B5EF4-FFF2-40B4-BE49-F238E27FC236}">
              <a16:creationId xmlns:a16="http://schemas.microsoft.com/office/drawing/2014/main" id="{F9957AA0-256D-40DE-9350-192A43571437}"/>
            </a:ext>
          </a:extLst>
        </xdr:cNvPr>
        <xdr:cNvCxnSpPr/>
      </xdr:nvCxnSpPr>
      <xdr:spPr>
        <a:xfrm>
          <a:off x="15481300" y="13836014"/>
          <a:ext cx="838200" cy="9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65405</xdr:rowOff>
    </xdr:from>
    <xdr:to>
      <xdr:col>76</xdr:col>
      <xdr:colOff>165100</xdr:colOff>
      <xdr:row>80</xdr:row>
      <xdr:rowOff>167005</xdr:rowOff>
    </xdr:to>
    <xdr:sp macro="" textlink="">
      <xdr:nvSpPr>
        <xdr:cNvPr id="671" name="楕円 670">
          <a:extLst>
            <a:ext uri="{FF2B5EF4-FFF2-40B4-BE49-F238E27FC236}">
              <a16:creationId xmlns:a16="http://schemas.microsoft.com/office/drawing/2014/main" id="{8984C98F-1DC0-43F2-BB59-18A150C7322D}"/>
            </a:ext>
          </a:extLst>
        </xdr:cNvPr>
        <xdr:cNvSpPr/>
      </xdr:nvSpPr>
      <xdr:spPr>
        <a:xfrm>
          <a:off x="14541500" y="1378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116205</xdr:rowOff>
    </xdr:from>
    <xdr:to>
      <xdr:col>81</xdr:col>
      <xdr:colOff>50800</xdr:colOff>
      <xdr:row>80</xdr:row>
      <xdr:rowOff>120014</xdr:rowOff>
    </xdr:to>
    <xdr:cxnSp macro="">
      <xdr:nvCxnSpPr>
        <xdr:cNvPr id="672" name="直線コネクタ 671">
          <a:extLst>
            <a:ext uri="{FF2B5EF4-FFF2-40B4-BE49-F238E27FC236}">
              <a16:creationId xmlns:a16="http://schemas.microsoft.com/office/drawing/2014/main" id="{3E64982D-AE29-41A1-B5FE-7BC6231F252C}"/>
            </a:ext>
          </a:extLst>
        </xdr:cNvPr>
        <xdr:cNvCxnSpPr/>
      </xdr:nvCxnSpPr>
      <xdr:spPr>
        <a:xfrm>
          <a:off x="14592300" y="1383220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13970</xdr:rowOff>
    </xdr:from>
    <xdr:to>
      <xdr:col>72</xdr:col>
      <xdr:colOff>38100</xdr:colOff>
      <xdr:row>80</xdr:row>
      <xdr:rowOff>115570</xdr:rowOff>
    </xdr:to>
    <xdr:sp macro="" textlink="">
      <xdr:nvSpPr>
        <xdr:cNvPr id="673" name="楕円 672">
          <a:extLst>
            <a:ext uri="{FF2B5EF4-FFF2-40B4-BE49-F238E27FC236}">
              <a16:creationId xmlns:a16="http://schemas.microsoft.com/office/drawing/2014/main" id="{59063C9A-E41B-4DA1-B908-5716111A9845}"/>
            </a:ext>
          </a:extLst>
        </xdr:cNvPr>
        <xdr:cNvSpPr/>
      </xdr:nvSpPr>
      <xdr:spPr>
        <a:xfrm>
          <a:off x="13652500" y="137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64770</xdr:rowOff>
    </xdr:from>
    <xdr:to>
      <xdr:col>76</xdr:col>
      <xdr:colOff>114300</xdr:colOff>
      <xdr:row>80</xdr:row>
      <xdr:rowOff>116205</xdr:rowOff>
    </xdr:to>
    <xdr:cxnSp macro="">
      <xdr:nvCxnSpPr>
        <xdr:cNvPr id="674" name="直線コネクタ 673">
          <a:extLst>
            <a:ext uri="{FF2B5EF4-FFF2-40B4-BE49-F238E27FC236}">
              <a16:creationId xmlns:a16="http://schemas.microsoft.com/office/drawing/2014/main" id="{3B5811C2-BD60-4869-B2D0-124ADB220168}"/>
            </a:ext>
          </a:extLst>
        </xdr:cNvPr>
        <xdr:cNvCxnSpPr/>
      </xdr:nvCxnSpPr>
      <xdr:spPr>
        <a:xfrm>
          <a:off x="13703300" y="137807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124461</xdr:rowOff>
    </xdr:from>
    <xdr:to>
      <xdr:col>67</xdr:col>
      <xdr:colOff>101600</xdr:colOff>
      <xdr:row>80</xdr:row>
      <xdr:rowOff>54611</xdr:rowOff>
    </xdr:to>
    <xdr:sp macro="" textlink="">
      <xdr:nvSpPr>
        <xdr:cNvPr id="675" name="楕円 674">
          <a:extLst>
            <a:ext uri="{FF2B5EF4-FFF2-40B4-BE49-F238E27FC236}">
              <a16:creationId xmlns:a16="http://schemas.microsoft.com/office/drawing/2014/main" id="{D3F35FDD-1D64-4CFC-9F11-D8295446CE01}"/>
            </a:ext>
          </a:extLst>
        </xdr:cNvPr>
        <xdr:cNvSpPr/>
      </xdr:nvSpPr>
      <xdr:spPr>
        <a:xfrm>
          <a:off x="127635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3811</xdr:rowOff>
    </xdr:from>
    <xdr:to>
      <xdr:col>71</xdr:col>
      <xdr:colOff>177800</xdr:colOff>
      <xdr:row>80</xdr:row>
      <xdr:rowOff>64770</xdr:rowOff>
    </xdr:to>
    <xdr:cxnSp macro="">
      <xdr:nvCxnSpPr>
        <xdr:cNvPr id="676" name="直線コネクタ 675">
          <a:extLst>
            <a:ext uri="{FF2B5EF4-FFF2-40B4-BE49-F238E27FC236}">
              <a16:creationId xmlns:a16="http://schemas.microsoft.com/office/drawing/2014/main" id="{F7C99435-903E-4133-92F1-489AB53AB74F}"/>
            </a:ext>
          </a:extLst>
        </xdr:cNvPr>
        <xdr:cNvCxnSpPr/>
      </xdr:nvCxnSpPr>
      <xdr:spPr>
        <a:xfrm>
          <a:off x="12814300" y="1371981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55263</xdr:rowOff>
    </xdr:from>
    <xdr:ext cx="405111" cy="259045"/>
    <xdr:sp macro="" textlink="">
      <xdr:nvSpPr>
        <xdr:cNvPr id="677" name="n_1aveValue【消防施設】&#10;有形固定資産減価償却率">
          <a:extLst>
            <a:ext uri="{FF2B5EF4-FFF2-40B4-BE49-F238E27FC236}">
              <a16:creationId xmlns:a16="http://schemas.microsoft.com/office/drawing/2014/main" id="{E6B5844A-D7D1-48A8-B58F-6D319884F2B5}"/>
            </a:ext>
          </a:extLst>
        </xdr:cNvPr>
        <xdr:cNvSpPr txBox="1"/>
      </xdr:nvSpPr>
      <xdr:spPr>
        <a:xfrm>
          <a:off x="152660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148607</xdr:rowOff>
    </xdr:from>
    <xdr:ext cx="405111" cy="259045"/>
    <xdr:sp macro="" textlink="">
      <xdr:nvSpPr>
        <xdr:cNvPr id="678" name="n_2aveValue【消防施設】&#10;有形固定資産減価償却率">
          <a:extLst>
            <a:ext uri="{FF2B5EF4-FFF2-40B4-BE49-F238E27FC236}">
              <a16:creationId xmlns:a16="http://schemas.microsoft.com/office/drawing/2014/main" id="{54AEF0FF-1CBA-43B3-94FB-470F0B5E212B}"/>
            </a:ext>
          </a:extLst>
        </xdr:cNvPr>
        <xdr:cNvSpPr txBox="1"/>
      </xdr:nvSpPr>
      <xdr:spPr>
        <a:xfrm>
          <a:off x="143897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104791</xdr:rowOff>
    </xdr:from>
    <xdr:ext cx="405111" cy="259045"/>
    <xdr:sp macro="" textlink="">
      <xdr:nvSpPr>
        <xdr:cNvPr id="679" name="n_3aveValue【消防施設】&#10;有形固定資産減価償却率">
          <a:extLst>
            <a:ext uri="{FF2B5EF4-FFF2-40B4-BE49-F238E27FC236}">
              <a16:creationId xmlns:a16="http://schemas.microsoft.com/office/drawing/2014/main" id="{1B6C2396-033F-43F5-8D61-92EAD8CD2CF2}"/>
            </a:ext>
          </a:extLst>
        </xdr:cNvPr>
        <xdr:cNvSpPr txBox="1"/>
      </xdr:nvSpPr>
      <xdr:spPr>
        <a:xfrm>
          <a:off x="13500744" y="1399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156227</xdr:rowOff>
    </xdr:from>
    <xdr:ext cx="405111" cy="259045"/>
    <xdr:sp macro="" textlink="">
      <xdr:nvSpPr>
        <xdr:cNvPr id="680" name="n_4aveValue【消防施設】&#10;有形固定資産減価償却率">
          <a:extLst>
            <a:ext uri="{FF2B5EF4-FFF2-40B4-BE49-F238E27FC236}">
              <a16:creationId xmlns:a16="http://schemas.microsoft.com/office/drawing/2014/main" id="{CF72CD1E-DE52-4D58-B277-69C86F4D1898}"/>
            </a:ext>
          </a:extLst>
        </xdr:cNvPr>
        <xdr:cNvSpPr txBox="1"/>
      </xdr:nvSpPr>
      <xdr:spPr>
        <a:xfrm>
          <a:off x="12611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15891</xdr:rowOff>
    </xdr:from>
    <xdr:ext cx="405111" cy="259045"/>
    <xdr:sp macro="" textlink="">
      <xdr:nvSpPr>
        <xdr:cNvPr id="681" name="n_1mainValue【消防施設】&#10;有形固定資産減価償却率">
          <a:extLst>
            <a:ext uri="{FF2B5EF4-FFF2-40B4-BE49-F238E27FC236}">
              <a16:creationId xmlns:a16="http://schemas.microsoft.com/office/drawing/2014/main" id="{DE47078D-A97D-4F79-BD9C-5B3393F3A2BA}"/>
            </a:ext>
          </a:extLst>
        </xdr:cNvPr>
        <xdr:cNvSpPr txBox="1"/>
      </xdr:nvSpPr>
      <xdr:spPr>
        <a:xfrm>
          <a:off x="15266044" y="135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12082</xdr:rowOff>
    </xdr:from>
    <xdr:ext cx="405111" cy="259045"/>
    <xdr:sp macro="" textlink="">
      <xdr:nvSpPr>
        <xdr:cNvPr id="682" name="n_2mainValue【消防施設】&#10;有形固定資産減価償却率">
          <a:extLst>
            <a:ext uri="{FF2B5EF4-FFF2-40B4-BE49-F238E27FC236}">
              <a16:creationId xmlns:a16="http://schemas.microsoft.com/office/drawing/2014/main" id="{E931F231-AA1A-45BE-9C4E-29B2AEDD3F07}"/>
            </a:ext>
          </a:extLst>
        </xdr:cNvPr>
        <xdr:cNvSpPr txBox="1"/>
      </xdr:nvSpPr>
      <xdr:spPr>
        <a:xfrm>
          <a:off x="14389744" y="1355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132097</xdr:rowOff>
    </xdr:from>
    <xdr:ext cx="405111" cy="259045"/>
    <xdr:sp macro="" textlink="">
      <xdr:nvSpPr>
        <xdr:cNvPr id="683" name="n_3mainValue【消防施設】&#10;有形固定資産減価償却率">
          <a:extLst>
            <a:ext uri="{FF2B5EF4-FFF2-40B4-BE49-F238E27FC236}">
              <a16:creationId xmlns:a16="http://schemas.microsoft.com/office/drawing/2014/main" id="{F552E61A-2509-40B4-86CB-F28E9046ECA0}"/>
            </a:ext>
          </a:extLst>
        </xdr:cNvPr>
        <xdr:cNvSpPr txBox="1"/>
      </xdr:nvSpPr>
      <xdr:spPr>
        <a:xfrm>
          <a:off x="13500744"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71138</xdr:rowOff>
    </xdr:from>
    <xdr:ext cx="405111" cy="259045"/>
    <xdr:sp macro="" textlink="">
      <xdr:nvSpPr>
        <xdr:cNvPr id="684" name="n_4mainValue【消防施設】&#10;有形固定資産減価償却率">
          <a:extLst>
            <a:ext uri="{FF2B5EF4-FFF2-40B4-BE49-F238E27FC236}">
              <a16:creationId xmlns:a16="http://schemas.microsoft.com/office/drawing/2014/main" id="{DC4647F4-FB8A-42F4-A164-41590DE2A292}"/>
            </a:ext>
          </a:extLst>
        </xdr:cNvPr>
        <xdr:cNvSpPr txBox="1"/>
      </xdr:nvSpPr>
      <xdr:spPr>
        <a:xfrm>
          <a:off x="1261174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FF68A0A2-F58F-4A26-8D34-72C4F196452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B6F8D660-B976-4AD6-BD6C-2CBE08F13FC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179A4709-4FCC-48CE-88AF-37C5FD900E9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53E893C5-0D74-4EB2-8C73-058F3BA27A9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F635647B-A7EA-4594-9B13-4F2A36408EA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BBF60A01-C315-4A11-859B-D50D6958E67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C492358E-10A9-481D-809E-71E8C58DE55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B4695536-D4ED-46AF-88A2-2A9850C8003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F0D2D174-36A5-4942-BDCB-63F3FEAE834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BA83B8C7-662F-4100-B4F8-889061CA6E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a:extLst>
            <a:ext uri="{FF2B5EF4-FFF2-40B4-BE49-F238E27FC236}">
              <a16:creationId xmlns:a16="http://schemas.microsoft.com/office/drawing/2014/main" id="{9C295B58-B111-441D-9FD2-07E128E5858A}"/>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a:extLst>
            <a:ext uri="{FF2B5EF4-FFF2-40B4-BE49-F238E27FC236}">
              <a16:creationId xmlns:a16="http://schemas.microsoft.com/office/drawing/2014/main" id="{006C5C86-BF25-4B3D-86AF-CC7CCD94179A}"/>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a:extLst>
            <a:ext uri="{FF2B5EF4-FFF2-40B4-BE49-F238E27FC236}">
              <a16:creationId xmlns:a16="http://schemas.microsoft.com/office/drawing/2014/main" id="{A653B4D2-E709-4C75-A15D-0B8FAB4D645D}"/>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8" name="テキスト ボックス 697">
          <a:extLst>
            <a:ext uri="{FF2B5EF4-FFF2-40B4-BE49-F238E27FC236}">
              <a16:creationId xmlns:a16="http://schemas.microsoft.com/office/drawing/2014/main" id="{25EE05A0-5B02-48A2-B3DB-0C77BEE5FCBA}"/>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a:extLst>
            <a:ext uri="{FF2B5EF4-FFF2-40B4-BE49-F238E27FC236}">
              <a16:creationId xmlns:a16="http://schemas.microsoft.com/office/drawing/2014/main" id="{553D7F66-2EA6-4529-891F-EE16377B7FD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a:extLst>
            <a:ext uri="{FF2B5EF4-FFF2-40B4-BE49-F238E27FC236}">
              <a16:creationId xmlns:a16="http://schemas.microsoft.com/office/drawing/2014/main" id="{3D4C23FD-8982-4CF5-B557-29CF7049A06A}"/>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a:extLst>
            <a:ext uri="{FF2B5EF4-FFF2-40B4-BE49-F238E27FC236}">
              <a16:creationId xmlns:a16="http://schemas.microsoft.com/office/drawing/2014/main" id="{9ABBC6AD-4E85-4B61-8175-F9294B5886F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2" name="テキスト ボックス 701">
          <a:extLst>
            <a:ext uri="{FF2B5EF4-FFF2-40B4-BE49-F238E27FC236}">
              <a16:creationId xmlns:a16="http://schemas.microsoft.com/office/drawing/2014/main" id="{BA6A952A-0E5D-4ABC-A2FB-001A7E8541C3}"/>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a:extLst>
            <a:ext uri="{FF2B5EF4-FFF2-40B4-BE49-F238E27FC236}">
              <a16:creationId xmlns:a16="http://schemas.microsoft.com/office/drawing/2014/main" id="{803B1F27-751D-4ABD-9A6F-8CB419ACBA85}"/>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4" name="テキスト ボックス 703">
          <a:extLst>
            <a:ext uri="{FF2B5EF4-FFF2-40B4-BE49-F238E27FC236}">
              <a16:creationId xmlns:a16="http://schemas.microsoft.com/office/drawing/2014/main" id="{7CFFA75F-70A4-4882-984B-A906D208BD66}"/>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EC044268-364A-4B03-B642-00D718C430D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2FA99416-FAEE-424E-BB83-B6B24F903A8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消防施設】&#10;一人当たり面積グラフ枠">
          <a:extLst>
            <a:ext uri="{FF2B5EF4-FFF2-40B4-BE49-F238E27FC236}">
              <a16:creationId xmlns:a16="http://schemas.microsoft.com/office/drawing/2014/main" id="{FDCEFB13-D0FA-4218-B5DD-D1962A6AD17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106680</xdr:rowOff>
    </xdr:from>
    <xdr:to>
      <xdr:col>116</xdr:col>
      <xdr:colOff>62864</xdr:colOff>
      <xdr:row>86</xdr:row>
      <xdr:rowOff>76200</xdr:rowOff>
    </xdr:to>
    <xdr:cxnSp macro="">
      <xdr:nvCxnSpPr>
        <xdr:cNvPr id="708" name="直線コネクタ 707">
          <a:extLst>
            <a:ext uri="{FF2B5EF4-FFF2-40B4-BE49-F238E27FC236}">
              <a16:creationId xmlns:a16="http://schemas.microsoft.com/office/drawing/2014/main" id="{7EB5238C-546D-4F6C-BA46-D62F1197A527}"/>
            </a:ext>
          </a:extLst>
        </xdr:cNvPr>
        <xdr:cNvCxnSpPr/>
      </xdr:nvCxnSpPr>
      <xdr:spPr>
        <a:xfrm flipV="1">
          <a:off x="22160864" y="133083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9" name="【消防施設】&#10;一人当たり面積最小値テキスト">
          <a:extLst>
            <a:ext uri="{FF2B5EF4-FFF2-40B4-BE49-F238E27FC236}">
              <a16:creationId xmlns:a16="http://schemas.microsoft.com/office/drawing/2014/main" id="{427B5B05-6272-4C0A-8DE2-1A99F77A97FC}"/>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10" name="直線コネクタ 709">
          <a:extLst>
            <a:ext uri="{FF2B5EF4-FFF2-40B4-BE49-F238E27FC236}">
              <a16:creationId xmlns:a16="http://schemas.microsoft.com/office/drawing/2014/main" id="{6132EB08-B8D0-40FA-BEF6-B19BAB5BCA31}"/>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53357</xdr:rowOff>
    </xdr:from>
    <xdr:ext cx="469744" cy="259045"/>
    <xdr:sp macro="" textlink="">
      <xdr:nvSpPr>
        <xdr:cNvPr id="711" name="【消防施設】&#10;一人当たり面積最大値テキスト">
          <a:extLst>
            <a:ext uri="{FF2B5EF4-FFF2-40B4-BE49-F238E27FC236}">
              <a16:creationId xmlns:a16="http://schemas.microsoft.com/office/drawing/2014/main" id="{1DD40971-F6E6-4A6F-A2E5-5AFC04F82AF5}"/>
            </a:ext>
          </a:extLst>
        </xdr:cNvPr>
        <xdr:cNvSpPr txBox="1"/>
      </xdr:nvSpPr>
      <xdr:spPr>
        <a:xfrm>
          <a:off x="22199600" y="1308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106680</xdr:rowOff>
    </xdr:from>
    <xdr:to>
      <xdr:col>116</xdr:col>
      <xdr:colOff>152400</xdr:colOff>
      <xdr:row>77</xdr:row>
      <xdr:rowOff>106680</xdr:rowOff>
    </xdr:to>
    <xdr:cxnSp macro="">
      <xdr:nvCxnSpPr>
        <xdr:cNvPr id="712" name="直線コネクタ 711">
          <a:extLst>
            <a:ext uri="{FF2B5EF4-FFF2-40B4-BE49-F238E27FC236}">
              <a16:creationId xmlns:a16="http://schemas.microsoft.com/office/drawing/2014/main" id="{B0283441-0889-4046-896E-9E889446D26F}"/>
            </a:ext>
          </a:extLst>
        </xdr:cNvPr>
        <xdr:cNvCxnSpPr/>
      </xdr:nvCxnSpPr>
      <xdr:spPr>
        <a:xfrm>
          <a:off x="22072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156863</xdr:rowOff>
    </xdr:from>
    <xdr:ext cx="469744" cy="259045"/>
    <xdr:sp macro="" textlink="">
      <xdr:nvSpPr>
        <xdr:cNvPr id="713" name="【消防施設】&#10;一人当たり面積平均値テキスト">
          <a:extLst>
            <a:ext uri="{FF2B5EF4-FFF2-40B4-BE49-F238E27FC236}">
              <a16:creationId xmlns:a16="http://schemas.microsoft.com/office/drawing/2014/main" id="{285CE35C-A19F-4D4C-8754-9FA3D8DD3B30}"/>
            </a:ext>
          </a:extLst>
        </xdr:cNvPr>
        <xdr:cNvSpPr txBox="1"/>
      </xdr:nvSpPr>
      <xdr:spPr>
        <a:xfrm>
          <a:off x="22199600" y="14387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133986</xdr:rowOff>
    </xdr:from>
    <xdr:to>
      <xdr:col>116</xdr:col>
      <xdr:colOff>114300</xdr:colOff>
      <xdr:row>85</xdr:row>
      <xdr:rowOff>64136</xdr:rowOff>
    </xdr:to>
    <xdr:sp macro="" textlink="">
      <xdr:nvSpPr>
        <xdr:cNvPr id="714" name="フローチャート: 判断 713">
          <a:extLst>
            <a:ext uri="{FF2B5EF4-FFF2-40B4-BE49-F238E27FC236}">
              <a16:creationId xmlns:a16="http://schemas.microsoft.com/office/drawing/2014/main" id="{FD1558BA-6A44-4073-AE85-85B92D371EC1}"/>
            </a:ext>
          </a:extLst>
        </xdr:cNvPr>
        <xdr:cNvSpPr/>
      </xdr:nvSpPr>
      <xdr:spPr>
        <a:xfrm>
          <a:off x="22110700" y="1453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141605</xdr:rowOff>
    </xdr:from>
    <xdr:to>
      <xdr:col>112</xdr:col>
      <xdr:colOff>38100</xdr:colOff>
      <xdr:row>85</xdr:row>
      <xdr:rowOff>71755</xdr:rowOff>
    </xdr:to>
    <xdr:sp macro="" textlink="">
      <xdr:nvSpPr>
        <xdr:cNvPr id="715" name="フローチャート: 判断 714">
          <a:extLst>
            <a:ext uri="{FF2B5EF4-FFF2-40B4-BE49-F238E27FC236}">
              <a16:creationId xmlns:a16="http://schemas.microsoft.com/office/drawing/2014/main" id="{8D52E869-A903-44AE-96EB-C364CDEBD5E9}"/>
            </a:ext>
          </a:extLst>
        </xdr:cNvPr>
        <xdr:cNvSpPr/>
      </xdr:nvSpPr>
      <xdr:spPr>
        <a:xfrm>
          <a:off x="212725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111125</xdr:rowOff>
    </xdr:from>
    <xdr:to>
      <xdr:col>107</xdr:col>
      <xdr:colOff>101600</xdr:colOff>
      <xdr:row>85</xdr:row>
      <xdr:rowOff>41275</xdr:rowOff>
    </xdr:to>
    <xdr:sp macro="" textlink="">
      <xdr:nvSpPr>
        <xdr:cNvPr id="716" name="フローチャート: 判断 715">
          <a:extLst>
            <a:ext uri="{FF2B5EF4-FFF2-40B4-BE49-F238E27FC236}">
              <a16:creationId xmlns:a16="http://schemas.microsoft.com/office/drawing/2014/main" id="{D136F120-86E9-4B7A-A6CF-4C7144FC3824}"/>
            </a:ext>
          </a:extLst>
        </xdr:cNvPr>
        <xdr:cNvSpPr/>
      </xdr:nvSpPr>
      <xdr:spPr>
        <a:xfrm>
          <a:off x="20383500" y="145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135889</xdr:rowOff>
    </xdr:from>
    <xdr:to>
      <xdr:col>102</xdr:col>
      <xdr:colOff>165100</xdr:colOff>
      <xdr:row>85</xdr:row>
      <xdr:rowOff>66039</xdr:rowOff>
    </xdr:to>
    <xdr:sp macro="" textlink="">
      <xdr:nvSpPr>
        <xdr:cNvPr id="717" name="フローチャート: 判断 716">
          <a:extLst>
            <a:ext uri="{FF2B5EF4-FFF2-40B4-BE49-F238E27FC236}">
              <a16:creationId xmlns:a16="http://schemas.microsoft.com/office/drawing/2014/main" id="{B9FE36E2-AF4F-4626-B890-14A2EC6A7B3A}"/>
            </a:ext>
          </a:extLst>
        </xdr:cNvPr>
        <xdr:cNvSpPr/>
      </xdr:nvSpPr>
      <xdr:spPr>
        <a:xfrm>
          <a:off x="19494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168275</xdr:rowOff>
    </xdr:from>
    <xdr:to>
      <xdr:col>98</xdr:col>
      <xdr:colOff>38100</xdr:colOff>
      <xdr:row>85</xdr:row>
      <xdr:rowOff>98425</xdr:rowOff>
    </xdr:to>
    <xdr:sp macro="" textlink="">
      <xdr:nvSpPr>
        <xdr:cNvPr id="718" name="フローチャート: 判断 717">
          <a:extLst>
            <a:ext uri="{FF2B5EF4-FFF2-40B4-BE49-F238E27FC236}">
              <a16:creationId xmlns:a16="http://schemas.microsoft.com/office/drawing/2014/main" id="{6D115E0C-9651-43FC-A84F-430A1F62FC99}"/>
            </a:ext>
          </a:extLst>
        </xdr:cNvPr>
        <xdr:cNvSpPr/>
      </xdr:nvSpPr>
      <xdr:spPr>
        <a:xfrm>
          <a:off x="18605500" y="1457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25710D1D-EBD9-4E29-87AA-5AEA36D076C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E31E99CC-E356-4272-B7AD-50C950D95E5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9C50276E-AABD-467A-9548-6A98B3F2083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DBA6F271-C9FF-4FB8-B3E8-972BB2FB5F6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529E0BD0-A4EF-49AF-9A51-EE6B9F9C4CE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36830</xdr:rowOff>
    </xdr:from>
    <xdr:to>
      <xdr:col>116</xdr:col>
      <xdr:colOff>114300</xdr:colOff>
      <xdr:row>85</xdr:row>
      <xdr:rowOff>138430</xdr:rowOff>
    </xdr:to>
    <xdr:sp macro="" textlink="">
      <xdr:nvSpPr>
        <xdr:cNvPr id="724" name="楕円 723">
          <a:extLst>
            <a:ext uri="{FF2B5EF4-FFF2-40B4-BE49-F238E27FC236}">
              <a16:creationId xmlns:a16="http://schemas.microsoft.com/office/drawing/2014/main" id="{EA22A922-9539-494D-A946-5D742D55C329}"/>
            </a:ext>
          </a:extLst>
        </xdr:cNvPr>
        <xdr:cNvSpPr/>
      </xdr:nvSpPr>
      <xdr:spPr>
        <a:xfrm>
          <a:off x="221107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15257</xdr:rowOff>
    </xdr:from>
    <xdr:ext cx="469744" cy="259045"/>
    <xdr:sp macro="" textlink="">
      <xdr:nvSpPr>
        <xdr:cNvPr id="725" name="【消防施設】&#10;一人当たり面積該当値テキスト">
          <a:extLst>
            <a:ext uri="{FF2B5EF4-FFF2-40B4-BE49-F238E27FC236}">
              <a16:creationId xmlns:a16="http://schemas.microsoft.com/office/drawing/2014/main" id="{73B6D692-7433-4312-BF45-048B7AB20E54}"/>
            </a:ext>
          </a:extLst>
        </xdr:cNvPr>
        <xdr:cNvSpPr txBox="1"/>
      </xdr:nvSpPr>
      <xdr:spPr>
        <a:xfrm>
          <a:off x="22199600" y="1458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57786</xdr:rowOff>
    </xdr:from>
    <xdr:to>
      <xdr:col>112</xdr:col>
      <xdr:colOff>38100</xdr:colOff>
      <xdr:row>85</xdr:row>
      <xdr:rowOff>159386</xdr:rowOff>
    </xdr:to>
    <xdr:sp macro="" textlink="">
      <xdr:nvSpPr>
        <xdr:cNvPr id="726" name="楕円 725">
          <a:extLst>
            <a:ext uri="{FF2B5EF4-FFF2-40B4-BE49-F238E27FC236}">
              <a16:creationId xmlns:a16="http://schemas.microsoft.com/office/drawing/2014/main" id="{0945F9E5-8E2E-480E-81D8-4F47FF89051E}"/>
            </a:ext>
          </a:extLst>
        </xdr:cNvPr>
        <xdr:cNvSpPr/>
      </xdr:nvSpPr>
      <xdr:spPr>
        <a:xfrm>
          <a:off x="21272500" y="146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87630</xdr:rowOff>
    </xdr:from>
    <xdr:to>
      <xdr:col>116</xdr:col>
      <xdr:colOff>63500</xdr:colOff>
      <xdr:row>85</xdr:row>
      <xdr:rowOff>108586</xdr:rowOff>
    </xdr:to>
    <xdr:cxnSp macro="">
      <xdr:nvCxnSpPr>
        <xdr:cNvPr id="727" name="直線コネクタ 726">
          <a:extLst>
            <a:ext uri="{FF2B5EF4-FFF2-40B4-BE49-F238E27FC236}">
              <a16:creationId xmlns:a16="http://schemas.microsoft.com/office/drawing/2014/main" id="{0A8F829C-D312-4A26-8E9C-964A769ADB3C}"/>
            </a:ext>
          </a:extLst>
        </xdr:cNvPr>
        <xdr:cNvCxnSpPr/>
      </xdr:nvCxnSpPr>
      <xdr:spPr>
        <a:xfrm flipV="1">
          <a:off x="21323300" y="14660880"/>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59689</xdr:rowOff>
    </xdr:from>
    <xdr:to>
      <xdr:col>107</xdr:col>
      <xdr:colOff>101600</xdr:colOff>
      <xdr:row>85</xdr:row>
      <xdr:rowOff>161289</xdr:rowOff>
    </xdr:to>
    <xdr:sp macro="" textlink="">
      <xdr:nvSpPr>
        <xdr:cNvPr id="728" name="楕円 727">
          <a:extLst>
            <a:ext uri="{FF2B5EF4-FFF2-40B4-BE49-F238E27FC236}">
              <a16:creationId xmlns:a16="http://schemas.microsoft.com/office/drawing/2014/main" id="{D8824507-ECBC-44F5-9BA6-E69554FA9441}"/>
            </a:ext>
          </a:extLst>
        </xdr:cNvPr>
        <xdr:cNvSpPr/>
      </xdr:nvSpPr>
      <xdr:spPr>
        <a:xfrm>
          <a:off x="20383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108586</xdr:rowOff>
    </xdr:from>
    <xdr:to>
      <xdr:col>111</xdr:col>
      <xdr:colOff>177800</xdr:colOff>
      <xdr:row>85</xdr:row>
      <xdr:rowOff>110489</xdr:rowOff>
    </xdr:to>
    <xdr:cxnSp macro="">
      <xdr:nvCxnSpPr>
        <xdr:cNvPr id="729" name="直線コネクタ 728">
          <a:extLst>
            <a:ext uri="{FF2B5EF4-FFF2-40B4-BE49-F238E27FC236}">
              <a16:creationId xmlns:a16="http://schemas.microsoft.com/office/drawing/2014/main" id="{3C51B893-CA7A-4236-8C78-09E8CE2B9C16}"/>
            </a:ext>
          </a:extLst>
        </xdr:cNvPr>
        <xdr:cNvCxnSpPr/>
      </xdr:nvCxnSpPr>
      <xdr:spPr>
        <a:xfrm flipV="1">
          <a:off x="20434300" y="1468183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69214</xdr:rowOff>
    </xdr:from>
    <xdr:to>
      <xdr:col>102</xdr:col>
      <xdr:colOff>165100</xdr:colOff>
      <xdr:row>85</xdr:row>
      <xdr:rowOff>170814</xdr:rowOff>
    </xdr:to>
    <xdr:sp macro="" textlink="">
      <xdr:nvSpPr>
        <xdr:cNvPr id="730" name="楕円 729">
          <a:extLst>
            <a:ext uri="{FF2B5EF4-FFF2-40B4-BE49-F238E27FC236}">
              <a16:creationId xmlns:a16="http://schemas.microsoft.com/office/drawing/2014/main" id="{AB4343B9-C442-47B5-B644-B29582ECE933}"/>
            </a:ext>
          </a:extLst>
        </xdr:cNvPr>
        <xdr:cNvSpPr/>
      </xdr:nvSpPr>
      <xdr:spPr>
        <a:xfrm>
          <a:off x="19494500" y="1464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110489</xdr:rowOff>
    </xdr:from>
    <xdr:to>
      <xdr:col>107</xdr:col>
      <xdr:colOff>50800</xdr:colOff>
      <xdr:row>85</xdr:row>
      <xdr:rowOff>120014</xdr:rowOff>
    </xdr:to>
    <xdr:cxnSp macro="">
      <xdr:nvCxnSpPr>
        <xdr:cNvPr id="731" name="直線コネクタ 730">
          <a:extLst>
            <a:ext uri="{FF2B5EF4-FFF2-40B4-BE49-F238E27FC236}">
              <a16:creationId xmlns:a16="http://schemas.microsoft.com/office/drawing/2014/main" id="{5EA203BA-2BBA-43B3-BD3C-2482ED4A1C07}"/>
            </a:ext>
          </a:extLst>
        </xdr:cNvPr>
        <xdr:cNvCxnSpPr/>
      </xdr:nvCxnSpPr>
      <xdr:spPr>
        <a:xfrm flipV="1">
          <a:off x="19545300" y="1468373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71120</xdr:rowOff>
    </xdr:from>
    <xdr:to>
      <xdr:col>98</xdr:col>
      <xdr:colOff>38100</xdr:colOff>
      <xdr:row>86</xdr:row>
      <xdr:rowOff>1270</xdr:rowOff>
    </xdr:to>
    <xdr:sp macro="" textlink="">
      <xdr:nvSpPr>
        <xdr:cNvPr id="732" name="楕円 731">
          <a:extLst>
            <a:ext uri="{FF2B5EF4-FFF2-40B4-BE49-F238E27FC236}">
              <a16:creationId xmlns:a16="http://schemas.microsoft.com/office/drawing/2014/main" id="{5A43F0F2-7534-46E0-89C5-1C87550DF3C2}"/>
            </a:ext>
          </a:extLst>
        </xdr:cNvPr>
        <xdr:cNvSpPr/>
      </xdr:nvSpPr>
      <xdr:spPr>
        <a:xfrm>
          <a:off x="18605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120014</xdr:rowOff>
    </xdr:from>
    <xdr:to>
      <xdr:col>102</xdr:col>
      <xdr:colOff>114300</xdr:colOff>
      <xdr:row>85</xdr:row>
      <xdr:rowOff>121920</xdr:rowOff>
    </xdr:to>
    <xdr:cxnSp macro="">
      <xdr:nvCxnSpPr>
        <xdr:cNvPr id="733" name="直線コネクタ 732">
          <a:extLst>
            <a:ext uri="{FF2B5EF4-FFF2-40B4-BE49-F238E27FC236}">
              <a16:creationId xmlns:a16="http://schemas.microsoft.com/office/drawing/2014/main" id="{6E1470BE-B9E6-41C9-ACE8-52DE5962A685}"/>
            </a:ext>
          </a:extLst>
        </xdr:cNvPr>
        <xdr:cNvCxnSpPr/>
      </xdr:nvCxnSpPr>
      <xdr:spPr>
        <a:xfrm flipV="1">
          <a:off x="18656300" y="1469326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88282</xdr:rowOff>
    </xdr:from>
    <xdr:ext cx="469744" cy="259045"/>
    <xdr:sp macro="" textlink="">
      <xdr:nvSpPr>
        <xdr:cNvPr id="734" name="n_1aveValue【消防施設】&#10;一人当たり面積">
          <a:extLst>
            <a:ext uri="{FF2B5EF4-FFF2-40B4-BE49-F238E27FC236}">
              <a16:creationId xmlns:a16="http://schemas.microsoft.com/office/drawing/2014/main" id="{4CD701FA-DA82-4046-B505-C07256D0902F}"/>
            </a:ext>
          </a:extLst>
        </xdr:cNvPr>
        <xdr:cNvSpPr txBox="1"/>
      </xdr:nvSpPr>
      <xdr:spPr>
        <a:xfrm>
          <a:off x="21075727" y="1431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57802</xdr:rowOff>
    </xdr:from>
    <xdr:ext cx="469744" cy="259045"/>
    <xdr:sp macro="" textlink="">
      <xdr:nvSpPr>
        <xdr:cNvPr id="735" name="n_2aveValue【消防施設】&#10;一人当たり面積">
          <a:extLst>
            <a:ext uri="{FF2B5EF4-FFF2-40B4-BE49-F238E27FC236}">
              <a16:creationId xmlns:a16="http://schemas.microsoft.com/office/drawing/2014/main" id="{ED234F83-BAB4-4FBE-B97E-4EE5070D6812}"/>
            </a:ext>
          </a:extLst>
        </xdr:cNvPr>
        <xdr:cNvSpPr txBox="1"/>
      </xdr:nvSpPr>
      <xdr:spPr>
        <a:xfrm>
          <a:off x="20199427" y="142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82566</xdr:rowOff>
    </xdr:from>
    <xdr:ext cx="469744" cy="259045"/>
    <xdr:sp macro="" textlink="">
      <xdr:nvSpPr>
        <xdr:cNvPr id="736" name="n_3aveValue【消防施設】&#10;一人当たり面積">
          <a:extLst>
            <a:ext uri="{FF2B5EF4-FFF2-40B4-BE49-F238E27FC236}">
              <a16:creationId xmlns:a16="http://schemas.microsoft.com/office/drawing/2014/main" id="{E36CD2DF-635E-4718-8263-BD44D466E537}"/>
            </a:ext>
          </a:extLst>
        </xdr:cNvPr>
        <xdr:cNvSpPr txBox="1"/>
      </xdr:nvSpPr>
      <xdr:spPr>
        <a:xfrm>
          <a:off x="19310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114952</xdr:rowOff>
    </xdr:from>
    <xdr:ext cx="469744" cy="259045"/>
    <xdr:sp macro="" textlink="">
      <xdr:nvSpPr>
        <xdr:cNvPr id="737" name="n_4aveValue【消防施設】&#10;一人当たり面積">
          <a:extLst>
            <a:ext uri="{FF2B5EF4-FFF2-40B4-BE49-F238E27FC236}">
              <a16:creationId xmlns:a16="http://schemas.microsoft.com/office/drawing/2014/main" id="{D91342EC-A5C4-44B0-ACED-7646B9D45A6B}"/>
            </a:ext>
          </a:extLst>
        </xdr:cNvPr>
        <xdr:cNvSpPr txBox="1"/>
      </xdr:nvSpPr>
      <xdr:spPr>
        <a:xfrm>
          <a:off x="18421427" y="14345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150513</xdr:rowOff>
    </xdr:from>
    <xdr:ext cx="469744" cy="259045"/>
    <xdr:sp macro="" textlink="">
      <xdr:nvSpPr>
        <xdr:cNvPr id="738" name="n_1mainValue【消防施設】&#10;一人当たり面積">
          <a:extLst>
            <a:ext uri="{FF2B5EF4-FFF2-40B4-BE49-F238E27FC236}">
              <a16:creationId xmlns:a16="http://schemas.microsoft.com/office/drawing/2014/main" id="{87A65104-4EE6-4CC8-9D76-E61215E5E7FB}"/>
            </a:ext>
          </a:extLst>
        </xdr:cNvPr>
        <xdr:cNvSpPr txBox="1"/>
      </xdr:nvSpPr>
      <xdr:spPr>
        <a:xfrm>
          <a:off x="21075727" y="1472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152416</xdr:rowOff>
    </xdr:from>
    <xdr:ext cx="469744" cy="259045"/>
    <xdr:sp macro="" textlink="">
      <xdr:nvSpPr>
        <xdr:cNvPr id="739" name="n_2mainValue【消防施設】&#10;一人当たり面積">
          <a:extLst>
            <a:ext uri="{FF2B5EF4-FFF2-40B4-BE49-F238E27FC236}">
              <a16:creationId xmlns:a16="http://schemas.microsoft.com/office/drawing/2014/main" id="{EB2AD7CF-F4CB-4CD9-A27C-EDAB5332A305}"/>
            </a:ext>
          </a:extLst>
        </xdr:cNvPr>
        <xdr:cNvSpPr txBox="1"/>
      </xdr:nvSpPr>
      <xdr:spPr>
        <a:xfrm>
          <a:off x="201994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161941</xdr:rowOff>
    </xdr:from>
    <xdr:ext cx="469744" cy="259045"/>
    <xdr:sp macro="" textlink="">
      <xdr:nvSpPr>
        <xdr:cNvPr id="740" name="n_3mainValue【消防施設】&#10;一人当たり面積">
          <a:extLst>
            <a:ext uri="{FF2B5EF4-FFF2-40B4-BE49-F238E27FC236}">
              <a16:creationId xmlns:a16="http://schemas.microsoft.com/office/drawing/2014/main" id="{61DEF750-E710-48AC-8CA3-22B5EAB4A7E3}"/>
            </a:ext>
          </a:extLst>
        </xdr:cNvPr>
        <xdr:cNvSpPr txBox="1"/>
      </xdr:nvSpPr>
      <xdr:spPr>
        <a:xfrm>
          <a:off x="19310427" y="1473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163847</xdr:rowOff>
    </xdr:from>
    <xdr:ext cx="469744" cy="259045"/>
    <xdr:sp macro="" textlink="">
      <xdr:nvSpPr>
        <xdr:cNvPr id="741" name="n_4mainValue【消防施設】&#10;一人当たり面積">
          <a:extLst>
            <a:ext uri="{FF2B5EF4-FFF2-40B4-BE49-F238E27FC236}">
              <a16:creationId xmlns:a16="http://schemas.microsoft.com/office/drawing/2014/main" id="{2EF0F590-EC33-438C-82CA-1353EE167B47}"/>
            </a:ext>
          </a:extLst>
        </xdr:cNvPr>
        <xdr:cNvSpPr txBox="1"/>
      </xdr:nvSpPr>
      <xdr:spPr>
        <a:xfrm>
          <a:off x="18421427"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281968B5-6BC1-4C4E-9E13-FCBECCF7843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F4FD3A4A-670A-4C02-A20F-E6738D1910D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B07420AA-BFE2-4B34-9CDF-75B26AFF0CA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074BE17B-7F4D-433B-BEA2-4547B6635BE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0EB1211D-AC99-4F41-9377-9D27CDDA1EC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78BED6AF-C2AB-4BAF-AD41-9FECC482BD7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A8592E1E-FF07-4EDE-B497-0EF8489D72D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9E2626D3-0E48-4D45-98C2-D496EB5673A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E67357F0-9BC9-4319-A047-2605FE3B0CD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EF89212C-7E47-492B-9BC3-B455F599EFE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A6B6BE82-B398-4DF4-8A55-E4E3C18D4FA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3" name="直線コネクタ 752">
          <a:extLst>
            <a:ext uri="{FF2B5EF4-FFF2-40B4-BE49-F238E27FC236}">
              <a16:creationId xmlns:a16="http://schemas.microsoft.com/office/drawing/2014/main" id="{A077388C-4ACE-43D6-9720-E17D7AE467D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4" name="テキスト ボックス 753">
          <a:extLst>
            <a:ext uri="{FF2B5EF4-FFF2-40B4-BE49-F238E27FC236}">
              <a16:creationId xmlns:a16="http://schemas.microsoft.com/office/drawing/2014/main" id="{8A133EF8-19A1-44B5-9FEF-31D13025303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5" name="直線コネクタ 754">
          <a:extLst>
            <a:ext uri="{FF2B5EF4-FFF2-40B4-BE49-F238E27FC236}">
              <a16:creationId xmlns:a16="http://schemas.microsoft.com/office/drawing/2014/main" id="{28F83FAF-8F15-414E-BD8B-940133F9D66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6" name="テキスト ボックス 755">
          <a:extLst>
            <a:ext uri="{FF2B5EF4-FFF2-40B4-BE49-F238E27FC236}">
              <a16:creationId xmlns:a16="http://schemas.microsoft.com/office/drawing/2014/main" id="{6518D5AF-A46A-4770-8D31-90B081AE30F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7" name="直線コネクタ 756">
          <a:extLst>
            <a:ext uri="{FF2B5EF4-FFF2-40B4-BE49-F238E27FC236}">
              <a16:creationId xmlns:a16="http://schemas.microsoft.com/office/drawing/2014/main" id="{24CA17B7-004B-43A9-B5D4-5FD631597F9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8" name="テキスト ボックス 757">
          <a:extLst>
            <a:ext uri="{FF2B5EF4-FFF2-40B4-BE49-F238E27FC236}">
              <a16:creationId xmlns:a16="http://schemas.microsoft.com/office/drawing/2014/main" id="{60F03928-F7F7-4A0D-AF19-4BF64D32F5F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9" name="直線コネクタ 758">
          <a:extLst>
            <a:ext uri="{FF2B5EF4-FFF2-40B4-BE49-F238E27FC236}">
              <a16:creationId xmlns:a16="http://schemas.microsoft.com/office/drawing/2014/main" id="{4CCC4B99-A816-4E60-8666-EBD08F781D0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0" name="テキスト ボックス 759">
          <a:extLst>
            <a:ext uri="{FF2B5EF4-FFF2-40B4-BE49-F238E27FC236}">
              <a16:creationId xmlns:a16="http://schemas.microsoft.com/office/drawing/2014/main" id="{AD63499F-AA70-4801-BC9B-65F322952E5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1" name="直線コネクタ 760">
          <a:extLst>
            <a:ext uri="{FF2B5EF4-FFF2-40B4-BE49-F238E27FC236}">
              <a16:creationId xmlns:a16="http://schemas.microsoft.com/office/drawing/2014/main" id="{1BD65CBC-81A6-4248-9197-385484DCA9E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2" name="テキスト ボックス 761">
          <a:extLst>
            <a:ext uri="{FF2B5EF4-FFF2-40B4-BE49-F238E27FC236}">
              <a16:creationId xmlns:a16="http://schemas.microsoft.com/office/drawing/2014/main" id="{9EE7ED3B-66EA-44E2-A56E-31DBFF9D769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3" name="直線コネクタ 762">
          <a:extLst>
            <a:ext uri="{FF2B5EF4-FFF2-40B4-BE49-F238E27FC236}">
              <a16:creationId xmlns:a16="http://schemas.microsoft.com/office/drawing/2014/main" id="{765F1E2E-6E75-471D-87E1-F9406C93EBF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4" name="テキスト ボックス 763">
          <a:extLst>
            <a:ext uri="{FF2B5EF4-FFF2-40B4-BE49-F238E27FC236}">
              <a16:creationId xmlns:a16="http://schemas.microsoft.com/office/drawing/2014/main" id="{A29077B5-09A0-467B-8E8A-B897B171BA4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a:extLst>
            <a:ext uri="{FF2B5EF4-FFF2-40B4-BE49-F238E27FC236}">
              <a16:creationId xmlns:a16="http://schemas.microsoft.com/office/drawing/2014/main" id="{0D8CBB8E-0000-4EE3-AF8C-8E74B4BC6A4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庁舎】&#10;有形固定資産減価償却率グラフ枠">
          <a:extLst>
            <a:ext uri="{FF2B5EF4-FFF2-40B4-BE49-F238E27FC236}">
              <a16:creationId xmlns:a16="http://schemas.microsoft.com/office/drawing/2014/main" id="{B7C0E993-B8D3-4278-946F-BB1512DCDA8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19050</xdr:rowOff>
    </xdr:to>
    <xdr:cxnSp macro="">
      <xdr:nvCxnSpPr>
        <xdr:cNvPr id="767" name="直線コネクタ 766">
          <a:extLst>
            <a:ext uri="{FF2B5EF4-FFF2-40B4-BE49-F238E27FC236}">
              <a16:creationId xmlns:a16="http://schemas.microsoft.com/office/drawing/2014/main" id="{9F0F622C-14A1-445E-BBB1-0FAB0F24D21E}"/>
            </a:ext>
          </a:extLst>
        </xdr:cNvPr>
        <xdr:cNvCxnSpPr/>
      </xdr:nvCxnSpPr>
      <xdr:spPr>
        <a:xfrm flipV="1">
          <a:off x="16318864" y="1714772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768" name="【庁舎】&#10;有形固定資産減価償却率最小値テキスト">
          <a:extLst>
            <a:ext uri="{FF2B5EF4-FFF2-40B4-BE49-F238E27FC236}">
              <a16:creationId xmlns:a16="http://schemas.microsoft.com/office/drawing/2014/main" id="{A4DFB5E9-C674-4741-851F-472D6591C990}"/>
            </a:ext>
          </a:extLst>
        </xdr:cNvPr>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769" name="直線コネクタ 768">
          <a:extLst>
            <a:ext uri="{FF2B5EF4-FFF2-40B4-BE49-F238E27FC236}">
              <a16:creationId xmlns:a16="http://schemas.microsoft.com/office/drawing/2014/main" id="{8C522432-A0AB-4E84-8AC0-08A73E2F14B5}"/>
            </a:ext>
          </a:extLst>
        </xdr:cNvPr>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770" name="【庁舎】&#10;有形固定資産減価償却率最大値テキスト">
          <a:extLst>
            <a:ext uri="{FF2B5EF4-FFF2-40B4-BE49-F238E27FC236}">
              <a16:creationId xmlns:a16="http://schemas.microsoft.com/office/drawing/2014/main" id="{F934E706-B333-45E8-9D27-FAA887C0C5D1}"/>
            </a:ext>
          </a:extLst>
        </xdr:cNvPr>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771" name="直線コネクタ 770">
          <a:extLst>
            <a:ext uri="{FF2B5EF4-FFF2-40B4-BE49-F238E27FC236}">
              <a16:creationId xmlns:a16="http://schemas.microsoft.com/office/drawing/2014/main" id="{7B93B5F0-CA8E-48CE-B6EB-81D2D61436E7}"/>
            </a:ext>
          </a:extLst>
        </xdr:cNvPr>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772" name="【庁舎】&#10;有形固定資産減価償却率平均値テキスト">
          <a:extLst>
            <a:ext uri="{FF2B5EF4-FFF2-40B4-BE49-F238E27FC236}">
              <a16:creationId xmlns:a16="http://schemas.microsoft.com/office/drawing/2014/main" id="{BD604DD8-72EB-4D8D-B362-1CFB530AA8E3}"/>
            </a:ext>
          </a:extLst>
        </xdr:cNvPr>
        <xdr:cNvSpPr txBox="1"/>
      </xdr:nvSpPr>
      <xdr:spPr>
        <a:xfrm>
          <a:off x="16357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73" name="フローチャート: 判断 772">
          <a:extLst>
            <a:ext uri="{FF2B5EF4-FFF2-40B4-BE49-F238E27FC236}">
              <a16:creationId xmlns:a16="http://schemas.microsoft.com/office/drawing/2014/main" id="{5DAE1237-32E2-4F55-BF39-2EAEEA77247B}"/>
            </a:ext>
          </a:extLst>
        </xdr:cNvPr>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66221</xdr:rowOff>
    </xdr:from>
    <xdr:to>
      <xdr:col>81</xdr:col>
      <xdr:colOff>101600</xdr:colOff>
      <xdr:row>104</xdr:row>
      <xdr:rowOff>167821</xdr:rowOff>
    </xdr:to>
    <xdr:sp macro="" textlink="">
      <xdr:nvSpPr>
        <xdr:cNvPr id="774" name="フローチャート: 判断 773">
          <a:extLst>
            <a:ext uri="{FF2B5EF4-FFF2-40B4-BE49-F238E27FC236}">
              <a16:creationId xmlns:a16="http://schemas.microsoft.com/office/drawing/2014/main" id="{2A07C104-3D6E-47CB-A31E-FE0084C70138}"/>
            </a:ext>
          </a:extLst>
        </xdr:cNvPr>
        <xdr:cNvSpPr/>
      </xdr:nvSpPr>
      <xdr:spPr>
        <a:xfrm>
          <a:off x="15430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98879</xdr:rowOff>
    </xdr:from>
    <xdr:to>
      <xdr:col>76</xdr:col>
      <xdr:colOff>165100</xdr:colOff>
      <xdr:row>105</xdr:row>
      <xdr:rowOff>29029</xdr:rowOff>
    </xdr:to>
    <xdr:sp macro="" textlink="">
      <xdr:nvSpPr>
        <xdr:cNvPr id="775" name="フローチャート: 判断 774">
          <a:extLst>
            <a:ext uri="{FF2B5EF4-FFF2-40B4-BE49-F238E27FC236}">
              <a16:creationId xmlns:a16="http://schemas.microsoft.com/office/drawing/2014/main" id="{14AF3AD3-943A-4B68-BCAE-373887C4892E}"/>
            </a:ext>
          </a:extLst>
        </xdr:cNvPr>
        <xdr:cNvSpPr/>
      </xdr:nvSpPr>
      <xdr:spPr>
        <a:xfrm>
          <a:off x="14541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162561</xdr:rowOff>
    </xdr:from>
    <xdr:to>
      <xdr:col>72</xdr:col>
      <xdr:colOff>38100</xdr:colOff>
      <xdr:row>105</xdr:row>
      <xdr:rowOff>92711</xdr:rowOff>
    </xdr:to>
    <xdr:sp macro="" textlink="">
      <xdr:nvSpPr>
        <xdr:cNvPr id="776" name="フローチャート: 判断 775">
          <a:extLst>
            <a:ext uri="{FF2B5EF4-FFF2-40B4-BE49-F238E27FC236}">
              <a16:creationId xmlns:a16="http://schemas.microsoft.com/office/drawing/2014/main" id="{95A8651C-3C42-4973-9F96-DB3E341DBC41}"/>
            </a:ext>
          </a:extLst>
        </xdr:cNvPr>
        <xdr:cNvSpPr/>
      </xdr:nvSpPr>
      <xdr:spPr>
        <a:xfrm>
          <a:off x="13652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777" name="フローチャート: 判断 776">
          <a:extLst>
            <a:ext uri="{FF2B5EF4-FFF2-40B4-BE49-F238E27FC236}">
              <a16:creationId xmlns:a16="http://schemas.microsoft.com/office/drawing/2014/main" id="{60760841-326D-41D1-BA74-E6ACCF2AFE5B}"/>
            </a:ext>
          </a:extLst>
        </xdr:cNvPr>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CA0964E-E3FE-4D73-87B9-B8BC0ECBE02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851DC8F-D39C-4FA7-9C87-F5A123E3A38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21288516-C570-4E1C-9532-1CD7E76AD18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EFE2FEC8-2E17-4715-9EE6-141565C6E27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8D4F8973-85A1-47BA-AA2B-F84469E61D3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136434</xdr:rowOff>
    </xdr:from>
    <xdr:to>
      <xdr:col>85</xdr:col>
      <xdr:colOff>177800</xdr:colOff>
      <xdr:row>106</xdr:row>
      <xdr:rowOff>66584</xdr:rowOff>
    </xdr:to>
    <xdr:sp macro="" textlink="">
      <xdr:nvSpPr>
        <xdr:cNvPr id="783" name="楕円 782">
          <a:extLst>
            <a:ext uri="{FF2B5EF4-FFF2-40B4-BE49-F238E27FC236}">
              <a16:creationId xmlns:a16="http://schemas.microsoft.com/office/drawing/2014/main" id="{F3047687-9B50-423D-8D5C-89416A8B328F}"/>
            </a:ext>
          </a:extLst>
        </xdr:cNvPr>
        <xdr:cNvSpPr/>
      </xdr:nvSpPr>
      <xdr:spPr>
        <a:xfrm>
          <a:off x="162687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114861</xdr:rowOff>
    </xdr:from>
    <xdr:ext cx="405111" cy="259045"/>
    <xdr:sp macro="" textlink="">
      <xdr:nvSpPr>
        <xdr:cNvPr id="784" name="【庁舎】&#10;有形固定資産減価償却率該当値テキスト">
          <a:extLst>
            <a:ext uri="{FF2B5EF4-FFF2-40B4-BE49-F238E27FC236}">
              <a16:creationId xmlns:a16="http://schemas.microsoft.com/office/drawing/2014/main" id="{E08576A1-1075-40DC-9355-AE5646324DF8}"/>
            </a:ext>
          </a:extLst>
        </xdr:cNvPr>
        <xdr:cNvSpPr txBox="1"/>
      </xdr:nvSpPr>
      <xdr:spPr>
        <a:xfrm>
          <a:off x="16357600" y="1811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87449</xdr:rowOff>
    </xdr:from>
    <xdr:to>
      <xdr:col>81</xdr:col>
      <xdr:colOff>101600</xdr:colOff>
      <xdr:row>106</xdr:row>
      <xdr:rowOff>17599</xdr:rowOff>
    </xdr:to>
    <xdr:sp macro="" textlink="">
      <xdr:nvSpPr>
        <xdr:cNvPr id="785" name="楕円 784">
          <a:extLst>
            <a:ext uri="{FF2B5EF4-FFF2-40B4-BE49-F238E27FC236}">
              <a16:creationId xmlns:a16="http://schemas.microsoft.com/office/drawing/2014/main" id="{03FF8E8A-BC2B-46DB-8FDA-06F21FAA3596}"/>
            </a:ext>
          </a:extLst>
        </xdr:cNvPr>
        <xdr:cNvSpPr/>
      </xdr:nvSpPr>
      <xdr:spPr>
        <a:xfrm>
          <a:off x="15430500" y="180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138249</xdr:rowOff>
    </xdr:from>
    <xdr:to>
      <xdr:col>85</xdr:col>
      <xdr:colOff>127000</xdr:colOff>
      <xdr:row>106</xdr:row>
      <xdr:rowOff>15784</xdr:rowOff>
    </xdr:to>
    <xdr:cxnSp macro="">
      <xdr:nvCxnSpPr>
        <xdr:cNvPr id="786" name="直線コネクタ 785">
          <a:extLst>
            <a:ext uri="{FF2B5EF4-FFF2-40B4-BE49-F238E27FC236}">
              <a16:creationId xmlns:a16="http://schemas.microsoft.com/office/drawing/2014/main" id="{6E26E65F-35CD-4FF0-B017-A88BAB77D6D3}"/>
            </a:ext>
          </a:extLst>
        </xdr:cNvPr>
        <xdr:cNvCxnSpPr/>
      </xdr:nvCxnSpPr>
      <xdr:spPr>
        <a:xfrm>
          <a:off x="15481300" y="18140499"/>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31931</xdr:rowOff>
    </xdr:from>
    <xdr:to>
      <xdr:col>76</xdr:col>
      <xdr:colOff>165100</xdr:colOff>
      <xdr:row>105</xdr:row>
      <xdr:rowOff>133531</xdr:rowOff>
    </xdr:to>
    <xdr:sp macro="" textlink="">
      <xdr:nvSpPr>
        <xdr:cNvPr id="787" name="楕円 786">
          <a:extLst>
            <a:ext uri="{FF2B5EF4-FFF2-40B4-BE49-F238E27FC236}">
              <a16:creationId xmlns:a16="http://schemas.microsoft.com/office/drawing/2014/main" id="{745162FB-7A89-4036-A683-C7238C9E339A}"/>
            </a:ext>
          </a:extLst>
        </xdr:cNvPr>
        <xdr:cNvSpPr/>
      </xdr:nvSpPr>
      <xdr:spPr>
        <a:xfrm>
          <a:off x="14541500" y="180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82731</xdr:rowOff>
    </xdr:from>
    <xdr:to>
      <xdr:col>81</xdr:col>
      <xdr:colOff>50800</xdr:colOff>
      <xdr:row>105</xdr:row>
      <xdr:rowOff>138249</xdr:rowOff>
    </xdr:to>
    <xdr:cxnSp macro="">
      <xdr:nvCxnSpPr>
        <xdr:cNvPr id="788" name="直線コネクタ 787">
          <a:extLst>
            <a:ext uri="{FF2B5EF4-FFF2-40B4-BE49-F238E27FC236}">
              <a16:creationId xmlns:a16="http://schemas.microsoft.com/office/drawing/2014/main" id="{7818731A-E755-4B17-94A0-01CB1F01329A}"/>
            </a:ext>
          </a:extLst>
        </xdr:cNvPr>
        <xdr:cNvCxnSpPr/>
      </xdr:nvCxnSpPr>
      <xdr:spPr>
        <a:xfrm>
          <a:off x="14592300" y="18084981"/>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154395</xdr:rowOff>
    </xdr:from>
    <xdr:to>
      <xdr:col>72</xdr:col>
      <xdr:colOff>38100</xdr:colOff>
      <xdr:row>105</xdr:row>
      <xdr:rowOff>84545</xdr:rowOff>
    </xdr:to>
    <xdr:sp macro="" textlink="">
      <xdr:nvSpPr>
        <xdr:cNvPr id="789" name="楕円 788">
          <a:extLst>
            <a:ext uri="{FF2B5EF4-FFF2-40B4-BE49-F238E27FC236}">
              <a16:creationId xmlns:a16="http://schemas.microsoft.com/office/drawing/2014/main" id="{C6917DC6-0C91-430F-A36D-DC490B55D1D2}"/>
            </a:ext>
          </a:extLst>
        </xdr:cNvPr>
        <xdr:cNvSpPr/>
      </xdr:nvSpPr>
      <xdr:spPr>
        <a:xfrm>
          <a:off x="13652500" y="179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33745</xdr:rowOff>
    </xdr:from>
    <xdr:to>
      <xdr:col>76</xdr:col>
      <xdr:colOff>114300</xdr:colOff>
      <xdr:row>105</xdr:row>
      <xdr:rowOff>82731</xdr:rowOff>
    </xdr:to>
    <xdr:cxnSp macro="">
      <xdr:nvCxnSpPr>
        <xdr:cNvPr id="790" name="直線コネクタ 789">
          <a:extLst>
            <a:ext uri="{FF2B5EF4-FFF2-40B4-BE49-F238E27FC236}">
              <a16:creationId xmlns:a16="http://schemas.microsoft.com/office/drawing/2014/main" id="{28830EA4-CD08-4619-97BD-B04064BFBA0B}"/>
            </a:ext>
          </a:extLst>
        </xdr:cNvPr>
        <xdr:cNvCxnSpPr/>
      </xdr:nvCxnSpPr>
      <xdr:spPr>
        <a:xfrm>
          <a:off x="13703300" y="18035995"/>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100512</xdr:rowOff>
    </xdr:from>
    <xdr:to>
      <xdr:col>67</xdr:col>
      <xdr:colOff>101600</xdr:colOff>
      <xdr:row>105</xdr:row>
      <xdr:rowOff>30662</xdr:rowOff>
    </xdr:to>
    <xdr:sp macro="" textlink="">
      <xdr:nvSpPr>
        <xdr:cNvPr id="791" name="楕円 790">
          <a:extLst>
            <a:ext uri="{FF2B5EF4-FFF2-40B4-BE49-F238E27FC236}">
              <a16:creationId xmlns:a16="http://schemas.microsoft.com/office/drawing/2014/main" id="{4D2E973A-767A-421F-BBF9-20DEC8A5A61B}"/>
            </a:ext>
          </a:extLst>
        </xdr:cNvPr>
        <xdr:cNvSpPr/>
      </xdr:nvSpPr>
      <xdr:spPr>
        <a:xfrm>
          <a:off x="12763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151312</xdr:rowOff>
    </xdr:from>
    <xdr:to>
      <xdr:col>71</xdr:col>
      <xdr:colOff>177800</xdr:colOff>
      <xdr:row>105</xdr:row>
      <xdr:rowOff>33745</xdr:rowOff>
    </xdr:to>
    <xdr:cxnSp macro="">
      <xdr:nvCxnSpPr>
        <xdr:cNvPr id="792" name="直線コネクタ 791">
          <a:extLst>
            <a:ext uri="{FF2B5EF4-FFF2-40B4-BE49-F238E27FC236}">
              <a16:creationId xmlns:a16="http://schemas.microsoft.com/office/drawing/2014/main" id="{CEDC2867-72B8-4009-B447-A0E90973EB11}"/>
            </a:ext>
          </a:extLst>
        </xdr:cNvPr>
        <xdr:cNvCxnSpPr/>
      </xdr:nvCxnSpPr>
      <xdr:spPr>
        <a:xfrm>
          <a:off x="12814300" y="17982112"/>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12898</xdr:rowOff>
    </xdr:from>
    <xdr:ext cx="405111" cy="259045"/>
    <xdr:sp macro="" textlink="">
      <xdr:nvSpPr>
        <xdr:cNvPr id="793" name="n_1aveValue【庁舎】&#10;有形固定資産減価償却率">
          <a:extLst>
            <a:ext uri="{FF2B5EF4-FFF2-40B4-BE49-F238E27FC236}">
              <a16:creationId xmlns:a16="http://schemas.microsoft.com/office/drawing/2014/main" id="{B0C56FE1-FDA9-4200-BB32-97CC8474EC62}"/>
            </a:ext>
          </a:extLst>
        </xdr:cNvPr>
        <xdr:cNvSpPr txBox="1"/>
      </xdr:nvSpPr>
      <xdr:spPr>
        <a:xfrm>
          <a:off x="152660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45556</xdr:rowOff>
    </xdr:from>
    <xdr:ext cx="405111" cy="259045"/>
    <xdr:sp macro="" textlink="">
      <xdr:nvSpPr>
        <xdr:cNvPr id="794" name="n_2aveValue【庁舎】&#10;有形固定資産減価償却率">
          <a:extLst>
            <a:ext uri="{FF2B5EF4-FFF2-40B4-BE49-F238E27FC236}">
              <a16:creationId xmlns:a16="http://schemas.microsoft.com/office/drawing/2014/main" id="{542AC3E8-83A4-4109-BC72-DF863415D272}"/>
            </a:ext>
          </a:extLst>
        </xdr:cNvPr>
        <xdr:cNvSpPr txBox="1"/>
      </xdr:nvSpPr>
      <xdr:spPr>
        <a:xfrm>
          <a:off x="14389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83838</xdr:rowOff>
    </xdr:from>
    <xdr:ext cx="405111" cy="259045"/>
    <xdr:sp macro="" textlink="">
      <xdr:nvSpPr>
        <xdr:cNvPr id="795" name="n_3aveValue【庁舎】&#10;有形固定資産減価償却率">
          <a:extLst>
            <a:ext uri="{FF2B5EF4-FFF2-40B4-BE49-F238E27FC236}">
              <a16:creationId xmlns:a16="http://schemas.microsoft.com/office/drawing/2014/main" id="{FAB5D795-8139-45E9-BABB-48485C3976B1}"/>
            </a:ext>
          </a:extLst>
        </xdr:cNvPr>
        <xdr:cNvSpPr txBox="1"/>
      </xdr:nvSpPr>
      <xdr:spPr>
        <a:xfrm>
          <a:off x="13500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119759</xdr:rowOff>
    </xdr:from>
    <xdr:ext cx="405111" cy="259045"/>
    <xdr:sp macro="" textlink="">
      <xdr:nvSpPr>
        <xdr:cNvPr id="796" name="n_4aveValue【庁舎】&#10;有形固定資産減価償却率">
          <a:extLst>
            <a:ext uri="{FF2B5EF4-FFF2-40B4-BE49-F238E27FC236}">
              <a16:creationId xmlns:a16="http://schemas.microsoft.com/office/drawing/2014/main" id="{4E3F47E3-B2CC-4190-94F0-948F8C0FDB0C}"/>
            </a:ext>
          </a:extLst>
        </xdr:cNvPr>
        <xdr:cNvSpPr txBox="1"/>
      </xdr:nvSpPr>
      <xdr:spPr>
        <a:xfrm>
          <a:off x="12611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8726</xdr:rowOff>
    </xdr:from>
    <xdr:ext cx="405111" cy="259045"/>
    <xdr:sp macro="" textlink="">
      <xdr:nvSpPr>
        <xdr:cNvPr id="797" name="n_1mainValue【庁舎】&#10;有形固定資産減価償却率">
          <a:extLst>
            <a:ext uri="{FF2B5EF4-FFF2-40B4-BE49-F238E27FC236}">
              <a16:creationId xmlns:a16="http://schemas.microsoft.com/office/drawing/2014/main" id="{8A06D2E6-2C33-4EEA-B0A5-44B6E1CF81D5}"/>
            </a:ext>
          </a:extLst>
        </xdr:cNvPr>
        <xdr:cNvSpPr txBox="1"/>
      </xdr:nvSpPr>
      <xdr:spPr>
        <a:xfrm>
          <a:off x="15266044"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124658</xdr:rowOff>
    </xdr:from>
    <xdr:ext cx="405111" cy="259045"/>
    <xdr:sp macro="" textlink="">
      <xdr:nvSpPr>
        <xdr:cNvPr id="798" name="n_2mainValue【庁舎】&#10;有形固定資産減価償却率">
          <a:extLst>
            <a:ext uri="{FF2B5EF4-FFF2-40B4-BE49-F238E27FC236}">
              <a16:creationId xmlns:a16="http://schemas.microsoft.com/office/drawing/2014/main" id="{FAE8DF54-EF07-474D-BEC2-CDA09D9C3099}"/>
            </a:ext>
          </a:extLst>
        </xdr:cNvPr>
        <xdr:cNvSpPr txBox="1"/>
      </xdr:nvSpPr>
      <xdr:spPr>
        <a:xfrm>
          <a:off x="14389744" y="181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101072</xdr:rowOff>
    </xdr:from>
    <xdr:ext cx="405111" cy="259045"/>
    <xdr:sp macro="" textlink="">
      <xdr:nvSpPr>
        <xdr:cNvPr id="799" name="n_3mainValue【庁舎】&#10;有形固定資産減価償却率">
          <a:extLst>
            <a:ext uri="{FF2B5EF4-FFF2-40B4-BE49-F238E27FC236}">
              <a16:creationId xmlns:a16="http://schemas.microsoft.com/office/drawing/2014/main" id="{7D39A5CC-2113-4D06-A368-907FA53D293C}"/>
            </a:ext>
          </a:extLst>
        </xdr:cNvPr>
        <xdr:cNvSpPr txBox="1"/>
      </xdr:nvSpPr>
      <xdr:spPr>
        <a:xfrm>
          <a:off x="13500744" y="177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47189</xdr:rowOff>
    </xdr:from>
    <xdr:ext cx="405111" cy="259045"/>
    <xdr:sp macro="" textlink="">
      <xdr:nvSpPr>
        <xdr:cNvPr id="800" name="n_4mainValue【庁舎】&#10;有形固定資産減価償却率">
          <a:extLst>
            <a:ext uri="{FF2B5EF4-FFF2-40B4-BE49-F238E27FC236}">
              <a16:creationId xmlns:a16="http://schemas.microsoft.com/office/drawing/2014/main" id="{B7A5614F-A2BA-4834-9545-E1CF33731127}"/>
            </a:ext>
          </a:extLst>
        </xdr:cNvPr>
        <xdr:cNvSpPr txBox="1"/>
      </xdr:nvSpPr>
      <xdr:spPr>
        <a:xfrm>
          <a:off x="12611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a:extLst>
            <a:ext uri="{FF2B5EF4-FFF2-40B4-BE49-F238E27FC236}">
              <a16:creationId xmlns:a16="http://schemas.microsoft.com/office/drawing/2014/main" id="{D478A0A1-712B-45B2-B6B4-034E6A88651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a:extLst>
            <a:ext uri="{FF2B5EF4-FFF2-40B4-BE49-F238E27FC236}">
              <a16:creationId xmlns:a16="http://schemas.microsoft.com/office/drawing/2014/main" id="{3D7A2AEB-191D-413A-889B-1F852A4BF1A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a:extLst>
            <a:ext uri="{FF2B5EF4-FFF2-40B4-BE49-F238E27FC236}">
              <a16:creationId xmlns:a16="http://schemas.microsoft.com/office/drawing/2014/main" id="{113F7B3B-646F-44DC-A928-2DA7A2AA8B5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a:extLst>
            <a:ext uri="{FF2B5EF4-FFF2-40B4-BE49-F238E27FC236}">
              <a16:creationId xmlns:a16="http://schemas.microsoft.com/office/drawing/2014/main" id="{9C98608C-F5DC-4C11-8AA7-ADB5C1A932B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a:extLst>
            <a:ext uri="{FF2B5EF4-FFF2-40B4-BE49-F238E27FC236}">
              <a16:creationId xmlns:a16="http://schemas.microsoft.com/office/drawing/2014/main" id="{8B3BC7EB-477D-453D-B2B6-2DB22D387D1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a:extLst>
            <a:ext uri="{FF2B5EF4-FFF2-40B4-BE49-F238E27FC236}">
              <a16:creationId xmlns:a16="http://schemas.microsoft.com/office/drawing/2014/main" id="{E94F176F-F80B-4D1D-A1FF-45386EE8DF6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a:extLst>
            <a:ext uri="{FF2B5EF4-FFF2-40B4-BE49-F238E27FC236}">
              <a16:creationId xmlns:a16="http://schemas.microsoft.com/office/drawing/2014/main" id="{FC217F18-069C-4249-B880-8755ADF166F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a:extLst>
            <a:ext uri="{FF2B5EF4-FFF2-40B4-BE49-F238E27FC236}">
              <a16:creationId xmlns:a16="http://schemas.microsoft.com/office/drawing/2014/main" id="{21846D4B-1DA3-4D80-A944-C39F700D71C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a:extLst>
            <a:ext uri="{FF2B5EF4-FFF2-40B4-BE49-F238E27FC236}">
              <a16:creationId xmlns:a16="http://schemas.microsoft.com/office/drawing/2014/main" id="{30663C5C-A205-4175-B3C2-C0FE061D5F7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a:extLst>
            <a:ext uri="{FF2B5EF4-FFF2-40B4-BE49-F238E27FC236}">
              <a16:creationId xmlns:a16="http://schemas.microsoft.com/office/drawing/2014/main" id="{BAAB19EE-211B-4E5E-BEFD-5EAD001F6AE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1" name="直線コネクタ 810">
          <a:extLst>
            <a:ext uri="{FF2B5EF4-FFF2-40B4-BE49-F238E27FC236}">
              <a16:creationId xmlns:a16="http://schemas.microsoft.com/office/drawing/2014/main" id="{EE97661F-9A92-40CB-8EF2-90CE6FE0CD81}"/>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2" name="テキスト ボックス 811">
          <a:extLst>
            <a:ext uri="{FF2B5EF4-FFF2-40B4-BE49-F238E27FC236}">
              <a16:creationId xmlns:a16="http://schemas.microsoft.com/office/drawing/2014/main" id="{3F426735-35DB-4732-8E32-63BF064A420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3" name="直線コネクタ 812">
          <a:extLst>
            <a:ext uri="{FF2B5EF4-FFF2-40B4-BE49-F238E27FC236}">
              <a16:creationId xmlns:a16="http://schemas.microsoft.com/office/drawing/2014/main" id="{ABCDFEFD-DDCB-4867-8084-6F1F478241C1}"/>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4" name="テキスト ボックス 813">
          <a:extLst>
            <a:ext uri="{FF2B5EF4-FFF2-40B4-BE49-F238E27FC236}">
              <a16:creationId xmlns:a16="http://schemas.microsoft.com/office/drawing/2014/main" id="{367A404A-1F91-46C7-BEAB-04A4A6A2162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5" name="直線コネクタ 814">
          <a:extLst>
            <a:ext uri="{FF2B5EF4-FFF2-40B4-BE49-F238E27FC236}">
              <a16:creationId xmlns:a16="http://schemas.microsoft.com/office/drawing/2014/main" id="{22372E9A-FAB2-4C53-A25A-F432F1BDE0DD}"/>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6" name="テキスト ボックス 815">
          <a:extLst>
            <a:ext uri="{FF2B5EF4-FFF2-40B4-BE49-F238E27FC236}">
              <a16:creationId xmlns:a16="http://schemas.microsoft.com/office/drawing/2014/main" id="{45D86BFF-761A-459F-B0D7-ED3D0F6EBDB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7" name="直線コネクタ 816">
          <a:extLst>
            <a:ext uri="{FF2B5EF4-FFF2-40B4-BE49-F238E27FC236}">
              <a16:creationId xmlns:a16="http://schemas.microsoft.com/office/drawing/2014/main" id="{A7B787EA-B5D2-4D5F-90A2-6B6D1FD57364}"/>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8" name="テキスト ボックス 817">
          <a:extLst>
            <a:ext uri="{FF2B5EF4-FFF2-40B4-BE49-F238E27FC236}">
              <a16:creationId xmlns:a16="http://schemas.microsoft.com/office/drawing/2014/main" id="{1DFA0985-1668-4ADF-8976-319EAB6305F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9" name="直線コネクタ 818">
          <a:extLst>
            <a:ext uri="{FF2B5EF4-FFF2-40B4-BE49-F238E27FC236}">
              <a16:creationId xmlns:a16="http://schemas.microsoft.com/office/drawing/2014/main" id="{D9A49C6A-E59A-46D3-B6D3-6C68230D77E7}"/>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0" name="テキスト ボックス 819">
          <a:extLst>
            <a:ext uri="{FF2B5EF4-FFF2-40B4-BE49-F238E27FC236}">
              <a16:creationId xmlns:a16="http://schemas.microsoft.com/office/drawing/2014/main" id="{D2DDC626-B2EE-4167-BFD7-64B3E2FA2F1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1" name="直線コネクタ 820">
          <a:extLst>
            <a:ext uri="{FF2B5EF4-FFF2-40B4-BE49-F238E27FC236}">
              <a16:creationId xmlns:a16="http://schemas.microsoft.com/office/drawing/2014/main" id="{8A9B490F-CCDB-455D-A1DD-F02A214031D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2" name="テキスト ボックス 821">
          <a:extLst>
            <a:ext uri="{FF2B5EF4-FFF2-40B4-BE49-F238E27FC236}">
              <a16:creationId xmlns:a16="http://schemas.microsoft.com/office/drawing/2014/main" id="{201BBED2-9A3B-46F8-A9A8-92864F33146E}"/>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a:extLst>
            <a:ext uri="{FF2B5EF4-FFF2-40B4-BE49-F238E27FC236}">
              <a16:creationId xmlns:a16="http://schemas.microsoft.com/office/drawing/2014/main" id="{7F001773-E735-421E-B3FC-BCF5FD68F91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a:extLst>
            <a:ext uri="{FF2B5EF4-FFF2-40B4-BE49-F238E27FC236}">
              <a16:creationId xmlns:a16="http://schemas.microsoft.com/office/drawing/2014/main" id="{C39FDCBF-A98C-43B1-BE78-F7A7C274FE8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庁舎】&#10;一人当たり面積グラフ枠">
          <a:extLst>
            <a:ext uri="{FF2B5EF4-FFF2-40B4-BE49-F238E27FC236}">
              <a16:creationId xmlns:a16="http://schemas.microsoft.com/office/drawing/2014/main" id="{5B64CDDA-6A43-4B34-BCB2-EB8E0324C90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120287</xdr:rowOff>
    </xdr:from>
    <xdr:to>
      <xdr:col>116</xdr:col>
      <xdr:colOff>62864</xdr:colOff>
      <xdr:row>108</xdr:row>
      <xdr:rowOff>46808</xdr:rowOff>
    </xdr:to>
    <xdr:cxnSp macro="">
      <xdr:nvCxnSpPr>
        <xdr:cNvPr id="826" name="直線コネクタ 825">
          <a:extLst>
            <a:ext uri="{FF2B5EF4-FFF2-40B4-BE49-F238E27FC236}">
              <a16:creationId xmlns:a16="http://schemas.microsoft.com/office/drawing/2014/main" id="{74CCC491-74D7-4B73-B344-7CF33AD7EFB6}"/>
            </a:ext>
          </a:extLst>
        </xdr:cNvPr>
        <xdr:cNvCxnSpPr/>
      </xdr:nvCxnSpPr>
      <xdr:spPr>
        <a:xfrm flipV="1">
          <a:off x="22160864" y="1709383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50635</xdr:rowOff>
    </xdr:from>
    <xdr:ext cx="469744" cy="259045"/>
    <xdr:sp macro="" textlink="">
      <xdr:nvSpPr>
        <xdr:cNvPr id="827" name="【庁舎】&#10;一人当たり面積最小値テキスト">
          <a:extLst>
            <a:ext uri="{FF2B5EF4-FFF2-40B4-BE49-F238E27FC236}">
              <a16:creationId xmlns:a16="http://schemas.microsoft.com/office/drawing/2014/main" id="{5C84C011-E249-499A-A5D1-6F4E13A4B842}"/>
            </a:ext>
          </a:extLst>
        </xdr:cNvPr>
        <xdr:cNvSpPr txBox="1"/>
      </xdr:nvSpPr>
      <xdr:spPr>
        <a:xfrm>
          <a:off x="22199600" y="185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46808</xdr:rowOff>
    </xdr:from>
    <xdr:to>
      <xdr:col>116</xdr:col>
      <xdr:colOff>152400</xdr:colOff>
      <xdr:row>108</xdr:row>
      <xdr:rowOff>46808</xdr:rowOff>
    </xdr:to>
    <xdr:cxnSp macro="">
      <xdr:nvCxnSpPr>
        <xdr:cNvPr id="828" name="直線コネクタ 827">
          <a:extLst>
            <a:ext uri="{FF2B5EF4-FFF2-40B4-BE49-F238E27FC236}">
              <a16:creationId xmlns:a16="http://schemas.microsoft.com/office/drawing/2014/main" id="{C7C5280E-351D-46AB-AE24-B71AB51A2A23}"/>
            </a:ext>
          </a:extLst>
        </xdr:cNvPr>
        <xdr:cNvCxnSpPr/>
      </xdr:nvCxnSpPr>
      <xdr:spPr>
        <a:xfrm>
          <a:off x="22072600" y="1856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66964</xdr:rowOff>
    </xdr:from>
    <xdr:ext cx="469744" cy="259045"/>
    <xdr:sp macro="" textlink="">
      <xdr:nvSpPr>
        <xdr:cNvPr id="829" name="【庁舎】&#10;一人当たり面積最大値テキスト">
          <a:extLst>
            <a:ext uri="{FF2B5EF4-FFF2-40B4-BE49-F238E27FC236}">
              <a16:creationId xmlns:a16="http://schemas.microsoft.com/office/drawing/2014/main" id="{08B3629B-BAA5-44DF-9E07-F382ADA7AF53}"/>
            </a:ext>
          </a:extLst>
        </xdr:cNvPr>
        <xdr:cNvSpPr txBox="1"/>
      </xdr:nvSpPr>
      <xdr:spPr>
        <a:xfrm>
          <a:off x="22199600" y="1686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120287</xdr:rowOff>
    </xdr:from>
    <xdr:to>
      <xdr:col>116</xdr:col>
      <xdr:colOff>152400</xdr:colOff>
      <xdr:row>99</xdr:row>
      <xdr:rowOff>120287</xdr:rowOff>
    </xdr:to>
    <xdr:cxnSp macro="">
      <xdr:nvCxnSpPr>
        <xdr:cNvPr id="830" name="直線コネクタ 829">
          <a:extLst>
            <a:ext uri="{FF2B5EF4-FFF2-40B4-BE49-F238E27FC236}">
              <a16:creationId xmlns:a16="http://schemas.microsoft.com/office/drawing/2014/main" id="{6851B713-6F1D-48F8-A5C7-A9B39F4C20FE}"/>
            </a:ext>
          </a:extLst>
        </xdr:cNvPr>
        <xdr:cNvCxnSpPr/>
      </xdr:nvCxnSpPr>
      <xdr:spPr>
        <a:xfrm>
          <a:off x="22072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39569</xdr:rowOff>
    </xdr:from>
    <xdr:ext cx="469744" cy="259045"/>
    <xdr:sp macro="" textlink="">
      <xdr:nvSpPr>
        <xdr:cNvPr id="831" name="【庁舎】&#10;一人当たり面積平均値テキスト">
          <a:extLst>
            <a:ext uri="{FF2B5EF4-FFF2-40B4-BE49-F238E27FC236}">
              <a16:creationId xmlns:a16="http://schemas.microsoft.com/office/drawing/2014/main" id="{712102B3-AFE4-4970-8D65-630BEF29FD35}"/>
            </a:ext>
          </a:extLst>
        </xdr:cNvPr>
        <xdr:cNvSpPr txBox="1"/>
      </xdr:nvSpPr>
      <xdr:spPr>
        <a:xfrm>
          <a:off x="22199600" y="18041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16692</xdr:rowOff>
    </xdr:from>
    <xdr:to>
      <xdr:col>116</xdr:col>
      <xdr:colOff>114300</xdr:colOff>
      <xdr:row>106</xdr:row>
      <xdr:rowOff>118292</xdr:rowOff>
    </xdr:to>
    <xdr:sp macro="" textlink="">
      <xdr:nvSpPr>
        <xdr:cNvPr id="832" name="フローチャート: 判断 831">
          <a:extLst>
            <a:ext uri="{FF2B5EF4-FFF2-40B4-BE49-F238E27FC236}">
              <a16:creationId xmlns:a16="http://schemas.microsoft.com/office/drawing/2014/main" id="{795C20BE-2EEA-4E95-86B2-559D5AC58007}"/>
            </a:ext>
          </a:extLst>
        </xdr:cNvPr>
        <xdr:cNvSpPr/>
      </xdr:nvSpPr>
      <xdr:spPr>
        <a:xfrm>
          <a:off x="22110700" y="181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30843</xdr:rowOff>
    </xdr:from>
    <xdr:to>
      <xdr:col>112</xdr:col>
      <xdr:colOff>38100</xdr:colOff>
      <xdr:row>106</xdr:row>
      <xdr:rowOff>132443</xdr:rowOff>
    </xdr:to>
    <xdr:sp macro="" textlink="">
      <xdr:nvSpPr>
        <xdr:cNvPr id="833" name="フローチャート: 判断 832">
          <a:extLst>
            <a:ext uri="{FF2B5EF4-FFF2-40B4-BE49-F238E27FC236}">
              <a16:creationId xmlns:a16="http://schemas.microsoft.com/office/drawing/2014/main" id="{266EDD56-E597-4566-B51E-6FF5B7C832C1}"/>
            </a:ext>
          </a:extLst>
        </xdr:cNvPr>
        <xdr:cNvSpPr/>
      </xdr:nvSpPr>
      <xdr:spPr>
        <a:xfrm>
          <a:off x="212725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166370</xdr:rowOff>
    </xdr:from>
    <xdr:to>
      <xdr:col>107</xdr:col>
      <xdr:colOff>101600</xdr:colOff>
      <xdr:row>106</xdr:row>
      <xdr:rowOff>96520</xdr:rowOff>
    </xdr:to>
    <xdr:sp macro="" textlink="">
      <xdr:nvSpPr>
        <xdr:cNvPr id="834" name="フローチャート: 判断 833">
          <a:extLst>
            <a:ext uri="{FF2B5EF4-FFF2-40B4-BE49-F238E27FC236}">
              <a16:creationId xmlns:a16="http://schemas.microsoft.com/office/drawing/2014/main" id="{926A5E56-CF69-45BB-890C-B398D9F835E5}"/>
            </a:ext>
          </a:extLst>
        </xdr:cNvPr>
        <xdr:cNvSpPr/>
      </xdr:nvSpPr>
      <xdr:spPr>
        <a:xfrm>
          <a:off x="20383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835" name="フローチャート: 判断 834">
          <a:extLst>
            <a:ext uri="{FF2B5EF4-FFF2-40B4-BE49-F238E27FC236}">
              <a16:creationId xmlns:a16="http://schemas.microsoft.com/office/drawing/2014/main" id="{36DD9DC6-5B22-47C7-AC4F-8AF8F7E22112}"/>
            </a:ext>
          </a:extLst>
        </xdr:cNvPr>
        <xdr:cNvSpPr/>
      </xdr:nvSpPr>
      <xdr:spPr>
        <a:xfrm>
          <a:off x="19494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135345</xdr:rowOff>
    </xdr:from>
    <xdr:to>
      <xdr:col>98</xdr:col>
      <xdr:colOff>38100</xdr:colOff>
      <xdr:row>107</xdr:row>
      <xdr:rowOff>65495</xdr:rowOff>
    </xdr:to>
    <xdr:sp macro="" textlink="">
      <xdr:nvSpPr>
        <xdr:cNvPr id="836" name="フローチャート: 判断 835">
          <a:extLst>
            <a:ext uri="{FF2B5EF4-FFF2-40B4-BE49-F238E27FC236}">
              <a16:creationId xmlns:a16="http://schemas.microsoft.com/office/drawing/2014/main" id="{92A80A4B-D73C-40C3-A89F-A362F9070FCC}"/>
            </a:ext>
          </a:extLst>
        </xdr:cNvPr>
        <xdr:cNvSpPr/>
      </xdr:nvSpPr>
      <xdr:spPr>
        <a:xfrm>
          <a:off x="18605500" y="1830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FD6DBB83-870D-4913-B426-90B8523FC32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5B4401C6-C84B-4B86-A963-6D8D22243C7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4ECF9B95-7AA4-4774-81A0-0B3A35879BC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24549614-9E10-4076-9603-1056A36132A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2FFFF970-8186-449E-92BA-710981234FB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67311</xdr:rowOff>
    </xdr:from>
    <xdr:to>
      <xdr:col>116</xdr:col>
      <xdr:colOff>114300</xdr:colOff>
      <xdr:row>107</xdr:row>
      <xdr:rowOff>168911</xdr:rowOff>
    </xdr:to>
    <xdr:sp macro="" textlink="">
      <xdr:nvSpPr>
        <xdr:cNvPr id="842" name="楕円 841">
          <a:extLst>
            <a:ext uri="{FF2B5EF4-FFF2-40B4-BE49-F238E27FC236}">
              <a16:creationId xmlns:a16="http://schemas.microsoft.com/office/drawing/2014/main" id="{3FDFDDA8-39A6-4C6D-9FAD-660D01649B68}"/>
            </a:ext>
          </a:extLst>
        </xdr:cNvPr>
        <xdr:cNvSpPr/>
      </xdr:nvSpPr>
      <xdr:spPr>
        <a:xfrm>
          <a:off x="221107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153688</xdr:rowOff>
    </xdr:from>
    <xdr:ext cx="469744" cy="259045"/>
    <xdr:sp macro="" textlink="">
      <xdr:nvSpPr>
        <xdr:cNvPr id="843" name="【庁舎】&#10;一人当たり面積該当値テキスト">
          <a:extLst>
            <a:ext uri="{FF2B5EF4-FFF2-40B4-BE49-F238E27FC236}">
              <a16:creationId xmlns:a16="http://schemas.microsoft.com/office/drawing/2014/main" id="{BC86E6E0-8D39-420E-A5D0-18EED934A2D0}"/>
            </a:ext>
          </a:extLst>
        </xdr:cNvPr>
        <xdr:cNvSpPr txBox="1"/>
      </xdr:nvSpPr>
      <xdr:spPr>
        <a:xfrm>
          <a:off x="22199600" y="1832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69487</xdr:rowOff>
    </xdr:from>
    <xdr:to>
      <xdr:col>112</xdr:col>
      <xdr:colOff>38100</xdr:colOff>
      <xdr:row>107</xdr:row>
      <xdr:rowOff>171087</xdr:rowOff>
    </xdr:to>
    <xdr:sp macro="" textlink="">
      <xdr:nvSpPr>
        <xdr:cNvPr id="844" name="楕円 843">
          <a:extLst>
            <a:ext uri="{FF2B5EF4-FFF2-40B4-BE49-F238E27FC236}">
              <a16:creationId xmlns:a16="http://schemas.microsoft.com/office/drawing/2014/main" id="{7E1851E5-7DF8-4C65-9A0B-9A2429835559}"/>
            </a:ext>
          </a:extLst>
        </xdr:cNvPr>
        <xdr:cNvSpPr/>
      </xdr:nvSpPr>
      <xdr:spPr>
        <a:xfrm>
          <a:off x="21272500" y="184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118111</xdr:rowOff>
    </xdr:from>
    <xdr:to>
      <xdr:col>116</xdr:col>
      <xdr:colOff>63500</xdr:colOff>
      <xdr:row>107</xdr:row>
      <xdr:rowOff>120287</xdr:rowOff>
    </xdr:to>
    <xdr:cxnSp macro="">
      <xdr:nvCxnSpPr>
        <xdr:cNvPr id="845" name="直線コネクタ 844">
          <a:extLst>
            <a:ext uri="{FF2B5EF4-FFF2-40B4-BE49-F238E27FC236}">
              <a16:creationId xmlns:a16="http://schemas.microsoft.com/office/drawing/2014/main" id="{51725DE4-C14C-4D6C-AF3B-B82C7A6E3B58}"/>
            </a:ext>
          </a:extLst>
        </xdr:cNvPr>
        <xdr:cNvCxnSpPr/>
      </xdr:nvCxnSpPr>
      <xdr:spPr>
        <a:xfrm flipV="1">
          <a:off x="21323300" y="18463261"/>
          <a:ext cx="8382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73842</xdr:rowOff>
    </xdr:from>
    <xdr:to>
      <xdr:col>107</xdr:col>
      <xdr:colOff>101600</xdr:colOff>
      <xdr:row>108</xdr:row>
      <xdr:rowOff>3992</xdr:rowOff>
    </xdr:to>
    <xdr:sp macro="" textlink="">
      <xdr:nvSpPr>
        <xdr:cNvPr id="846" name="楕円 845">
          <a:extLst>
            <a:ext uri="{FF2B5EF4-FFF2-40B4-BE49-F238E27FC236}">
              <a16:creationId xmlns:a16="http://schemas.microsoft.com/office/drawing/2014/main" id="{C5642922-0557-494A-8260-755FC0937C27}"/>
            </a:ext>
          </a:extLst>
        </xdr:cNvPr>
        <xdr:cNvSpPr/>
      </xdr:nvSpPr>
      <xdr:spPr>
        <a:xfrm>
          <a:off x="20383500" y="1841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120287</xdr:rowOff>
    </xdr:from>
    <xdr:to>
      <xdr:col>111</xdr:col>
      <xdr:colOff>177800</xdr:colOff>
      <xdr:row>107</xdr:row>
      <xdr:rowOff>124642</xdr:rowOff>
    </xdr:to>
    <xdr:cxnSp macro="">
      <xdr:nvCxnSpPr>
        <xdr:cNvPr id="847" name="直線コネクタ 846">
          <a:extLst>
            <a:ext uri="{FF2B5EF4-FFF2-40B4-BE49-F238E27FC236}">
              <a16:creationId xmlns:a16="http://schemas.microsoft.com/office/drawing/2014/main" id="{03665638-D93B-4B85-9F07-1C2DB766A5B9}"/>
            </a:ext>
          </a:extLst>
        </xdr:cNvPr>
        <xdr:cNvCxnSpPr/>
      </xdr:nvCxnSpPr>
      <xdr:spPr>
        <a:xfrm flipV="1">
          <a:off x="20434300" y="18465437"/>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77107</xdr:rowOff>
    </xdr:from>
    <xdr:to>
      <xdr:col>102</xdr:col>
      <xdr:colOff>165100</xdr:colOff>
      <xdr:row>108</xdr:row>
      <xdr:rowOff>7257</xdr:rowOff>
    </xdr:to>
    <xdr:sp macro="" textlink="">
      <xdr:nvSpPr>
        <xdr:cNvPr id="848" name="楕円 847">
          <a:extLst>
            <a:ext uri="{FF2B5EF4-FFF2-40B4-BE49-F238E27FC236}">
              <a16:creationId xmlns:a16="http://schemas.microsoft.com/office/drawing/2014/main" id="{298322DB-F292-4388-9E5A-E4C3026F5A4C}"/>
            </a:ext>
          </a:extLst>
        </xdr:cNvPr>
        <xdr:cNvSpPr/>
      </xdr:nvSpPr>
      <xdr:spPr>
        <a:xfrm>
          <a:off x="19494500" y="1842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124642</xdr:rowOff>
    </xdr:from>
    <xdr:to>
      <xdr:col>107</xdr:col>
      <xdr:colOff>50800</xdr:colOff>
      <xdr:row>107</xdr:row>
      <xdr:rowOff>127907</xdr:rowOff>
    </xdr:to>
    <xdr:cxnSp macro="">
      <xdr:nvCxnSpPr>
        <xdr:cNvPr id="849" name="直線コネクタ 848">
          <a:extLst>
            <a:ext uri="{FF2B5EF4-FFF2-40B4-BE49-F238E27FC236}">
              <a16:creationId xmlns:a16="http://schemas.microsoft.com/office/drawing/2014/main" id="{0131BC92-0DFC-497D-ADB3-9F124E4F94F5}"/>
            </a:ext>
          </a:extLst>
        </xdr:cNvPr>
        <xdr:cNvCxnSpPr/>
      </xdr:nvCxnSpPr>
      <xdr:spPr>
        <a:xfrm flipV="1">
          <a:off x="19545300" y="1846979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81462</xdr:rowOff>
    </xdr:from>
    <xdr:to>
      <xdr:col>98</xdr:col>
      <xdr:colOff>38100</xdr:colOff>
      <xdr:row>108</xdr:row>
      <xdr:rowOff>11612</xdr:rowOff>
    </xdr:to>
    <xdr:sp macro="" textlink="">
      <xdr:nvSpPr>
        <xdr:cNvPr id="850" name="楕円 849">
          <a:extLst>
            <a:ext uri="{FF2B5EF4-FFF2-40B4-BE49-F238E27FC236}">
              <a16:creationId xmlns:a16="http://schemas.microsoft.com/office/drawing/2014/main" id="{E9A16B68-ACA1-4471-9BFD-5236E5F702F7}"/>
            </a:ext>
          </a:extLst>
        </xdr:cNvPr>
        <xdr:cNvSpPr/>
      </xdr:nvSpPr>
      <xdr:spPr>
        <a:xfrm>
          <a:off x="18605500" y="1842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127907</xdr:rowOff>
    </xdr:from>
    <xdr:to>
      <xdr:col>102</xdr:col>
      <xdr:colOff>114300</xdr:colOff>
      <xdr:row>107</xdr:row>
      <xdr:rowOff>132262</xdr:rowOff>
    </xdr:to>
    <xdr:cxnSp macro="">
      <xdr:nvCxnSpPr>
        <xdr:cNvPr id="851" name="直線コネクタ 850">
          <a:extLst>
            <a:ext uri="{FF2B5EF4-FFF2-40B4-BE49-F238E27FC236}">
              <a16:creationId xmlns:a16="http://schemas.microsoft.com/office/drawing/2014/main" id="{F6A63C66-AA11-444C-9231-068ECBCFF052}"/>
            </a:ext>
          </a:extLst>
        </xdr:cNvPr>
        <xdr:cNvCxnSpPr/>
      </xdr:nvCxnSpPr>
      <xdr:spPr>
        <a:xfrm flipV="1">
          <a:off x="18656300" y="18473057"/>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148970</xdr:rowOff>
    </xdr:from>
    <xdr:ext cx="469744" cy="259045"/>
    <xdr:sp macro="" textlink="">
      <xdr:nvSpPr>
        <xdr:cNvPr id="852" name="n_1aveValue【庁舎】&#10;一人当たり面積">
          <a:extLst>
            <a:ext uri="{FF2B5EF4-FFF2-40B4-BE49-F238E27FC236}">
              <a16:creationId xmlns:a16="http://schemas.microsoft.com/office/drawing/2014/main" id="{3EE44DE2-1CDF-4C25-9FE8-76A00039E827}"/>
            </a:ext>
          </a:extLst>
        </xdr:cNvPr>
        <xdr:cNvSpPr txBox="1"/>
      </xdr:nvSpPr>
      <xdr:spPr>
        <a:xfrm>
          <a:off x="21075727" y="1797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113047</xdr:rowOff>
    </xdr:from>
    <xdr:ext cx="469744" cy="259045"/>
    <xdr:sp macro="" textlink="">
      <xdr:nvSpPr>
        <xdr:cNvPr id="853" name="n_2aveValue【庁舎】&#10;一人当たり面積">
          <a:extLst>
            <a:ext uri="{FF2B5EF4-FFF2-40B4-BE49-F238E27FC236}">
              <a16:creationId xmlns:a16="http://schemas.microsoft.com/office/drawing/2014/main" id="{A1D04AC6-7EC0-4019-B50A-896890F09DE1}"/>
            </a:ext>
          </a:extLst>
        </xdr:cNvPr>
        <xdr:cNvSpPr txBox="1"/>
      </xdr:nvSpPr>
      <xdr:spPr>
        <a:xfrm>
          <a:off x="20199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66783</xdr:rowOff>
    </xdr:from>
    <xdr:ext cx="469744" cy="259045"/>
    <xdr:sp macro="" textlink="">
      <xdr:nvSpPr>
        <xdr:cNvPr id="854" name="n_3aveValue【庁舎】&#10;一人当たり面積">
          <a:extLst>
            <a:ext uri="{FF2B5EF4-FFF2-40B4-BE49-F238E27FC236}">
              <a16:creationId xmlns:a16="http://schemas.microsoft.com/office/drawing/2014/main" id="{E2874F7D-FACF-48BF-A542-E00ADA0B539C}"/>
            </a:ext>
          </a:extLst>
        </xdr:cNvPr>
        <xdr:cNvSpPr txBox="1"/>
      </xdr:nvSpPr>
      <xdr:spPr>
        <a:xfrm>
          <a:off x="19310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82022</xdr:rowOff>
    </xdr:from>
    <xdr:ext cx="469744" cy="259045"/>
    <xdr:sp macro="" textlink="">
      <xdr:nvSpPr>
        <xdr:cNvPr id="855" name="n_4aveValue【庁舎】&#10;一人当たり面積">
          <a:extLst>
            <a:ext uri="{FF2B5EF4-FFF2-40B4-BE49-F238E27FC236}">
              <a16:creationId xmlns:a16="http://schemas.microsoft.com/office/drawing/2014/main" id="{885B46A4-8BD0-4835-95F4-C08DA9B6C7A3}"/>
            </a:ext>
          </a:extLst>
        </xdr:cNvPr>
        <xdr:cNvSpPr txBox="1"/>
      </xdr:nvSpPr>
      <xdr:spPr>
        <a:xfrm>
          <a:off x="18421427" y="1808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162214</xdr:rowOff>
    </xdr:from>
    <xdr:ext cx="469744" cy="259045"/>
    <xdr:sp macro="" textlink="">
      <xdr:nvSpPr>
        <xdr:cNvPr id="856" name="n_1mainValue【庁舎】&#10;一人当たり面積">
          <a:extLst>
            <a:ext uri="{FF2B5EF4-FFF2-40B4-BE49-F238E27FC236}">
              <a16:creationId xmlns:a16="http://schemas.microsoft.com/office/drawing/2014/main" id="{354F0110-10E9-4F07-97E3-D6B30CE7B264}"/>
            </a:ext>
          </a:extLst>
        </xdr:cNvPr>
        <xdr:cNvSpPr txBox="1"/>
      </xdr:nvSpPr>
      <xdr:spPr>
        <a:xfrm>
          <a:off x="21075727" y="1850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166569</xdr:rowOff>
    </xdr:from>
    <xdr:ext cx="469744" cy="259045"/>
    <xdr:sp macro="" textlink="">
      <xdr:nvSpPr>
        <xdr:cNvPr id="857" name="n_2mainValue【庁舎】&#10;一人当たり面積">
          <a:extLst>
            <a:ext uri="{FF2B5EF4-FFF2-40B4-BE49-F238E27FC236}">
              <a16:creationId xmlns:a16="http://schemas.microsoft.com/office/drawing/2014/main" id="{D5CEB337-968B-4EAA-80C9-A56B8A72AEC0}"/>
            </a:ext>
          </a:extLst>
        </xdr:cNvPr>
        <xdr:cNvSpPr txBox="1"/>
      </xdr:nvSpPr>
      <xdr:spPr>
        <a:xfrm>
          <a:off x="20199427" y="1851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169834</xdr:rowOff>
    </xdr:from>
    <xdr:ext cx="469744" cy="259045"/>
    <xdr:sp macro="" textlink="">
      <xdr:nvSpPr>
        <xdr:cNvPr id="858" name="n_3mainValue【庁舎】&#10;一人当たり面積">
          <a:extLst>
            <a:ext uri="{FF2B5EF4-FFF2-40B4-BE49-F238E27FC236}">
              <a16:creationId xmlns:a16="http://schemas.microsoft.com/office/drawing/2014/main" id="{4B7DCF7C-70E8-4169-8724-FFDEC9CFCC44}"/>
            </a:ext>
          </a:extLst>
        </xdr:cNvPr>
        <xdr:cNvSpPr txBox="1"/>
      </xdr:nvSpPr>
      <xdr:spPr>
        <a:xfrm>
          <a:off x="19310427" y="1851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2739</xdr:rowOff>
    </xdr:from>
    <xdr:ext cx="469744" cy="259045"/>
    <xdr:sp macro="" textlink="">
      <xdr:nvSpPr>
        <xdr:cNvPr id="859" name="n_4mainValue【庁舎】&#10;一人当たり面積">
          <a:extLst>
            <a:ext uri="{FF2B5EF4-FFF2-40B4-BE49-F238E27FC236}">
              <a16:creationId xmlns:a16="http://schemas.microsoft.com/office/drawing/2014/main" id="{5D491F4F-B641-4C35-952C-58A398D777A1}"/>
            </a:ext>
          </a:extLst>
        </xdr:cNvPr>
        <xdr:cNvSpPr txBox="1"/>
      </xdr:nvSpPr>
      <xdr:spPr>
        <a:xfrm>
          <a:off x="18421427" y="1851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a:extLst>
            <a:ext uri="{FF2B5EF4-FFF2-40B4-BE49-F238E27FC236}">
              <a16:creationId xmlns:a16="http://schemas.microsoft.com/office/drawing/2014/main" id="{007A19A9-BDFB-41E7-BB10-EFABD78ABF5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a:extLst>
            <a:ext uri="{FF2B5EF4-FFF2-40B4-BE49-F238E27FC236}">
              <a16:creationId xmlns:a16="http://schemas.microsoft.com/office/drawing/2014/main" id="{7501C0DA-2A25-4502-88BD-8820FAB8DAE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a:extLst>
            <a:ext uri="{FF2B5EF4-FFF2-40B4-BE49-F238E27FC236}">
              <a16:creationId xmlns:a16="http://schemas.microsoft.com/office/drawing/2014/main" id="{AE01C6D4-7B09-415A-9104-F87B245AA5C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類似団体と比較して、特に有形固定資産減価償却率が高くなっている施設は、体育館・プール、市民会館、保健センター・保健所である。体育館・プールは昭和</a:t>
          </a:r>
          <a:r>
            <a:rPr kumimoji="1" lang="en-US" altLang="ja-JP" sz="1100">
              <a:latin typeface="ＭＳ Ｐゴシック" panose="020B0600070205080204" pitchFamily="50" charset="-128"/>
              <a:ea typeface="ＭＳ Ｐゴシック" panose="020B0600070205080204" pitchFamily="50" charset="-128"/>
            </a:rPr>
            <a:t>56</a:t>
          </a:r>
          <a:r>
            <a:rPr kumimoji="1" lang="ja-JP" altLang="en-US" sz="1100">
              <a:latin typeface="ＭＳ Ｐゴシック" panose="020B0600070205080204" pitchFamily="50" charset="-128"/>
              <a:ea typeface="ＭＳ Ｐゴシック" panose="020B0600070205080204" pitchFamily="50" charset="-128"/>
            </a:rPr>
            <a:t>年に、市民会館は昭和</a:t>
          </a:r>
          <a:r>
            <a:rPr kumimoji="1" lang="en-US" altLang="ja-JP" sz="1100">
              <a:latin typeface="ＭＳ Ｐゴシック" panose="020B0600070205080204" pitchFamily="50" charset="-128"/>
              <a:ea typeface="ＭＳ Ｐゴシック" panose="020B0600070205080204" pitchFamily="50" charset="-128"/>
            </a:rPr>
            <a:t>57</a:t>
          </a:r>
          <a:r>
            <a:rPr kumimoji="1" lang="ja-JP" altLang="en-US" sz="1100">
              <a:latin typeface="ＭＳ Ｐゴシック" panose="020B0600070205080204" pitchFamily="50" charset="-128"/>
              <a:ea typeface="ＭＳ Ｐゴシック" panose="020B0600070205080204" pitchFamily="50" charset="-128"/>
            </a:rPr>
            <a:t>年に、保健センター・保健所は平成</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年に建築していることから償却が進んでいるため高くなっている。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一般廃棄物処理施設については、江戸崎地方衛生土木組合においてごみ処理施設を新築したため、有形固定資産減価償却率が前年度比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24.2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ポイント減の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39.5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類似団体と比較して、一人当たりの面積はいずれの施設においても小さくなっている。特に体育館は村内で１施設のため一人当たり面積は小さくなっている。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公共施設等の多くは耐用年数が経過しつつあることから、定期点検等を実施し、かつ将来見込まれる修繕工事や必要となる費用などを想定し、公共施設等総合管理計画に基づき維持管理を行っ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83</v>
      </c>
      <c r="C2" s="182"/>
      <c r="D2" s="183"/>
    </row>
    <row r="3" spans="1:119" ht="18.75" customHeight="1" thickBot="1" x14ac:dyDescent="0.2">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7086266</v>
      </c>
      <c r="BO4" s="407"/>
      <c r="BP4" s="407"/>
      <c r="BQ4" s="407"/>
      <c r="BR4" s="407"/>
      <c r="BS4" s="407"/>
      <c r="BT4" s="407"/>
      <c r="BU4" s="408"/>
      <c r="BV4" s="406">
        <v>7525722</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7.1</v>
      </c>
      <c r="CU4" s="413"/>
      <c r="CV4" s="413"/>
      <c r="CW4" s="413"/>
      <c r="CX4" s="413"/>
      <c r="CY4" s="413"/>
      <c r="CZ4" s="413"/>
      <c r="DA4" s="414"/>
      <c r="DB4" s="412">
        <v>7.9</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6754740</v>
      </c>
      <c r="BO5" s="444"/>
      <c r="BP5" s="444"/>
      <c r="BQ5" s="444"/>
      <c r="BR5" s="444"/>
      <c r="BS5" s="444"/>
      <c r="BT5" s="444"/>
      <c r="BU5" s="445"/>
      <c r="BV5" s="443">
        <v>7137156</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88.6</v>
      </c>
      <c r="CU5" s="441"/>
      <c r="CV5" s="441"/>
      <c r="CW5" s="441"/>
      <c r="CX5" s="441"/>
      <c r="CY5" s="441"/>
      <c r="CZ5" s="441"/>
      <c r="DA5" s="442"/>
      <c r="DB5" s="440">
        <v>81.2</v>
      </c>
      <c r="DC5" s="441"/>
      <c r="DD5" s="441"/>
      <c r="DE5" s="441"/>
      <c r="DF5" s="441"/>
      <c r="DG5" s="441"/>
      <c r="DH5" s="441"/>
      <c r="DI5" s="442"/>
    </row>
    <row r="6" spans="1:119" ht="18.75" customHeight="1" x14ac:dyDescent="0.15">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96</v>
      </c>
      <c r="AV6" s="476"/>
      <c r="AW6" s="476"/>
      <c r="AX6" s="476"/>
      <c r="AY6" s="477" t="s">
        <v>104</v>
      </c>
      <c r="AZ6" s="478"/>
      <c r="BA6" s="478"/>
      <c r="BB6" s="478"/>
      <c r="BC6" s="478"/>
      <c r="BD6" s="478"/>
      <c r="BE6" s="478"/>
      <c r="BF6" s="478"/>
      <c r="BG6" s="478"/>
      <c r="BH6" s="478"/>
      <c r="BI6" s="478"/>
      <c r="BJ6" s="478"/>
      <c r="BK6" s="478"/>
      <c r="BL6" s="478"/>
      <c r="BM6" s="479"/>
      <c r="BN6" s="443">
        <v>331526</v>
      </c>
      <c r="BO6" s="444"/>
      <c r="BP6" s="444"/>
      <c r="BQ6" s="444"/>
      <c r="BR6" s="444"/>
      <c r="BS6" s="444"/>
      <c r="BT6" s="444"/>
      <c r="BU6" s="445"/>
      <c r="BV6" s="443">
        <v>388566</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90.6</v>
      </c>
      <c r="CU6" s="481"/>
      <c r="CV6" s="481"/>
      <c r="CW6" s="481"/>
      <c r="CX6" s="481"/>
      <c r="CY6" s="481"/>
      <c r="CZ6" s="481"/>
      <c r="DA6" s="482"/>
      <c r="DB6" s="480">
        <v>88</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107</v>
      </c>
      <c r="AV7" s="476"/>
      <c r="AW7" s="476"/>
      <c r="AX7" s="476"/>
      <c r="AY7" s="477" t="s">
        <v>108</v>
      </c>
      <c r="AZ7" s="478"/>
      <c r="BA7" s="478"/>
      <c r="BB7" s="478"/>
      <c r="BC7" s="478"/>
      <c r="BD7" s="478"/>
      <c r="BE7" s="478"/>
      <c r="BF7" s="478"/>
      <c r="BG7" s="478"/>
      <c r="BH7" s="478"/>
      <c r="BI7" s="478"/>
      <c r="BJ7" s="478"/>
      <c r="BK7" s="478"/>
      <c r="BL7" s="478"/>
      <c r="BM7" s="479"/>
      <c r="BN7" s="443">
        <v>4264</v>
      </c>
      <c r="BO7" s="444"/>
      <c r="BP7" s="444"/>
      <c r="BQ7" s="444"/>
      <c r="BR7" s="444"/>
      <c r="BS7" s="444"/>
      <c r="BT7" s="444"/>
      <c r="BU7" s="445"/>
      <c r="BV7" s="443">
        <v>18161</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4581002</v>
      </c>
      <c r="CU7" s="444"/>
      <c r="CV7" s="444"/>
      <c r="CW7" s="444"/>
      <c r="CX7" s="444"/>
      <c r="CY7" s="444"/>
      <c r="CZ7" s="444"/>
      <c r="DA7" s="445"/>
      <c r="DB7" s="443">
        <v>4715339</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96</v>
      </c>
      <c r="AV8" s="476"/>
      <c r="AW8" s="476"/>
      <c r="AX8" s="476"/>
      <c r="AY8" s="477" t="s">
        <v>111</v>
      </c>
      <c r="AZ8" s="478"/>
      <c r="BA8" s="478"/>
      <c r="BB8" s="478"/>
      <c r="BC8" s="478"/>
      <c r="BD8" s="478"/>
      <c r="BE8" s="478"/>
      <c r="BF8" s="478"/>
      <c r="BG8" s="478"/>
      <c r="BH8" s="478"/>
      <c r="BI8" s="478"/>
      <c r="BJ8" s="478"/>
      <c r="BK8" s="478"/>
      <c r="BL8" s="478"/>
      <c r="BM8" s="479"/>
      <c r="BN8" s="443">
        <v>327262</v>
      </c>
      <c r="BO8" s="444"/>
      <c r="BP8" s="444"/>
      <c r="BQ8" s="444"/>
      <c r="BR8" s="444"/>
      <c r="BS8" s="444"/>
      <c r="BT8" s="444"/>
      <c r="BU8" s="445"/>
      <c r="BV8" s="443">
        <v>370405</v>
      </c>
      <c r="BW8" s="444"/>
      <c r="BX8" s="444"/>
      <c r="BY8" s="444"/>
      <c r="BZ8" s="444"/>
      <c r="CA8" s="444"/>
      <c r="CB8" s="444"/>
      <c r="CC8" s="445"/>
      <c r="CD8" s="446" t="s">
        <v>112</v>
      </c>
      <c r="CE8" s="447"/>
      <c r="CF8" s="447"/>
      <c r="CG8" s="447"/>
      <c r="CH8" s="447"/>
      <c r="CI8" s="447"/>
      <c r="CJ8" s="447"/>
      <c r="CK8" s="447"/>
      <c r="CL8" s="447"/>
      <c r="CM8" s="447"/>
      <c r="CN8" s="447"/>
      <c r="CO8" s="447"/>
      <c r="CP8" s="447"/>
      <c r="CQ8" s="447"/>
      <c r="CR8" s="447"/>
      <c r="CS8" s="448"/>
      <c r="CT8" s="483">
        <v>0.63</v>
      </c>
      <c r="CU8" s="484"/>
      <c r="CV8" s="484"/>
      <c r="CW8" s="484"/>
      <c r="CX8" s="484"/>
      <c r="CY8" s="484"/>
      <c r="CZ8" s="484"/>
      <c r="DA8" s="485"/>
      <c r="DB8" s="483">
        <v>0.66</v>
      </c>
      <c r="DC8" s="484"/>
      <c r="DD8" s="484"/>
      <c r="DE8" s="484"/>
      <c r="DF8" s="484"/>
      <c r="DG8" s="484"/>
      <c r="DH8" s="484"/>
      <c r="DI8" s="485"/>
    </row>
    <row r="9" spans="1:119" ht="18.75" customHeight="1" thickBot="1" x14ac:dyDescent="0.2">
      <c r="A9" s="181"/>
      <c r="B9" s="437" t="s">
        <v>113</v>
      </c>
      <c r="C9" s="438"/>
      <c r="D9" s="438"/>
      <c r="E9" s="438"/>
      <c r="F9" s="438"/>
      <c r="G9" s="438"/>
      <c r="H9" s="438"/>
      <c r="I9" s="438"/>
      <c r="J9" s="438"/>
      <c r="K9" s="486"/>
      <c r="L9" s="487" t="s">
        <v>114</v>
      </c>
      <c r="M9" s="488"/>
      <c r="N9" s="488"/>
      <c r="O9" s="488"/>
      <c r="P9" s="488"/>
      <c r="Q9" s="489"/>
      <c r="R9" s="490">
        <v>14602</v>
      </c>
      <c r="S9" s="491"/>
      <c r="T9" s="491"/>
      <c r="U9" s="491"/>
      <c r="V9" s="492"/>
      <c r="W9" s="400" t="s">
        <v>115</v>
      </c>
      <c r="X9" s="401"/>
      <c r="Y9" s="401"/>
      <c r="Z9" s="401"/>
      <c r="AA9" s="401"/>
      <c r="AB9" s="401"/>
      <c r="AC9" s="401"/>
      <c r="AD9" s="401"/>
      <c r="AE9" s="401"/>
      <c r="AF9" s="401"/>
      <c r="AG9" s="401"/>
      <c r="AH9" s="401"/>
      <c r="AI9" s="401"/>
      <c r="AJ9" s="401"/>
      <c r="AK9" s="401"/>
      <c r="AL9" s="402"/>
      <c r="AM9" s="472" t="s">
        <v>116</v>
      </c>
      <c r="AN9" s="473"/>
      <c r="AO9" s="473"/>
      <c r="AP9" s="473"/>
      <c r="AQ9" s="473"/>
      <c r="AR9" s="473"/>
      <c r="AS9" s="473"/>
      <c r="AT9" s="474"/>
      <c r="AU9" s="475" t="s">
        <v>117</v>
      </c>
      <c r="AV9" s="476"/>
      <c r="AW9" s="476"/>
      <c r="AX9" s="476"/>
      <c r="AY9" s="477" t="s">
        <v>118</v>
      </c>
      <c r="AZ9" s="478"/>
      <c r="BA9" s="478"/>
      <c r="BB9" s="478"/>
      <c r="BC9" s="478"/>
      <c r="BD9" s="478"/>
      <c r="BE9" s="478"/>
      <c r="BF9" s="478"/>
      <c r="BG9" s="478"/>
      <c r="BH9" s="478"/>
      <c r="BI9" s="478"/>
      <c r="BJ9" s="478"/>
      <c r="BK9" s="478"/>
      <c r="BL9" s="478"/>
      <c r="BM9" s="479"/>
      <c r="BN9" s="443">
        <v>-43143</v>
      </c>
      <c r="BO9" s="444"/>
      <c r="BP9" s="444"/>
      <c r="BQ9" s="444"/>
      <c r="BR9" s="444"/>
      <c r="BS9" s="444"/>
      <c r="BT9" s="444"/>
      <c r="BU9" s="445"/>
      <c r="BV9" s="443">
        <v>82730</v>
      </c>
      <c r="BW9" s="444"/>
      <c r="BX9" s="444"/>
      <c r="BY9" s="444"/>
      <c r="BZ9" s="444"/>
      <c r="CA9" s="444"/>
      <c r="CB9" s="444"/>
      <c r="CC9" s="445"/>
      <c r="CD9" s="446" t="s">
        <v>119</v>
      </c>
      <c r="CE9" s="447"/>
      <c r="CF9" s="447"/>
      <c r="CG9" s="447"/>
      <c r="CH9" s="447"/>
      <c r="CI9" s="447"/>
      <c r="CJ9" s="447"/>
      <c r="CK9" s="447"/>
      <c r="CL9" s="447"/>
      <c r="CM9" s="447"/>
      <c r="CN9" s="447"/>
      <c r="CO9" s="447"/>
      <c r="CP9" s="447"/>
      <c r="CQ9" s="447"/>
      <c r="CR9" s="447"/>
      <c r="CS9" s="448"/>
      <c r="CT9" s="440">
        <v>12.4</v>
      </c>
      <c r="CU9" s="441"/>
      <c r="CV9" s="441"/>
      <c r="CW9" s="441"/>
      <c r="CX9" s="441"/>
      <c r="CY9" s="441"/>
      <c r="CZ9" s="441"/>
      <c r="DA9" s="442"/>
      <c r="DB9" s="440">
        <v>11.2</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120</v>
      </c>
      <c r="M10" s="473"/>
      <c r="N10" s="473"/>
      <c r="O10" s="473"/>
      <c r="P10" s="473"/>
      <c r="Q10" s="474"/>
      <c r="R10" s="494">
        <v>15842</v>
      </c>
      <c r="S10" s="495"/>
      <c r="T10" s="495"/>
      <c r="U10" s="495"/>
      <c r="V10" s="496"/>
      <c r="W10" s="431"/>
      <c r="X10" s="432"/>
      <c r="Y10" s="432"/>
      <c r="Z10" s="432"/>
      <c r="AA10" s="432"/>
      <c r="AB10" s="432"/>
      <c r="AC10" s="432"/>
      <c r="AD10" s="432"/>
      <c r="AE10" s="432"/>
      <c r="AF10" s="432"/>
      <c r="AG10" s="432"/>
      <c r="AH10" s="432"/>
      <c r="AI10" s="432"/>
      <c r="AJ10" s="432"/>
      <c r="AK10" s="432"/>
      <c r="AL10" s="435"/>
      <c r="AM10" s="472" t="s">
        <v>121</v>
      </c>
      <c r="AN10" s="473"/>
      <c r="AO10" s="473"/>
      <c r="AP10" s="473"/>
      <c r="AQ10" s="473"/>
      <c r="AR10" s="473"/>
      <c r="AS10" s="473"/>
      <c r="AT10" s="474"/>
      <c r="AU10" s="475" t="s">
        <v>122</v>
      </c>
      <c r="AV10" s="476"/>
      <c r="AW10" s="476"/>
      <c r="AX10" s="476"/>
      <c r="AY10" s="477" t="s">
        <v>123</v>
      </c>
      <c r="AZ10" s="478"/>
      <c r="BA10" s="478"/>
      <c r="BB10" s="478"/>
      <c r="BC10" s="478"/>
      <c r="BD10" s="478"/>
      <c r="BE10" s="478"/>
      <c r="BF10" s="478"/>
      <c r="BG10" s="478"/>
      <c r="BH10" s="478"/>
      <c r="BI10" s="478"/>
      <c r="BJ10" s="478"/>
      <c r="BK10" s="478"/>
      <c r="BL10" s="478"/>
      <c r="BM10" s="479"/>
      <c r="BN10" s="443">
        <v>143887</v>
      </c>
      <c r="BO10" s="444"/>
      <c r="BP10" s="444"/>
      <c r="BQ10" s="444"/>
      <c r="BR10" s="444"/>
      <c r="BS10" s="444"/>
      <c r="BT10" s="444"/>
      <c r="BU10" s="445"/>
      <c r="BV10" s="443">
        <v>371749</v>
      </c>
      <c r="BW10" s="444"/>
      <c r="BX10" s="444"/>
      <c r="BY10" s="444"/>
      <c r="BZ10" s="444"/>
      <c r="CA10" s="444"/>
      <c r="CB10" s="444"/>
      <c r="CC10" s="445"/>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125</v>
      </c>
      <c r="M11" s="498"/>
      <c r="N11" s="498"/>
      <c r="O11" s="498"/>
      <c r="P11" s="498"/>
      <c r="Q11" s="499"/>
      <c r="R11" s="500" t="s">
        <v>126</v>
      </c>
      <c r="S11" s="501"/>
      <c r="T11" s="501"/>
      <c r="U11" s="501"/>
      <c r="V11" s="502"/>
      <c r="W11" s="431"/>
      <c r="X11" s="432"/>
      <c r="Y11" s="432"/>
      <c r="Z11" s="432"/>
      <c r="AA11" s="432"/>
      <c r="AB11" s="432"/>
      <c r="AC11" s="432"/>
      <c r="AD11" s="432"/>
      <c r="AE11" s="432"/>
      <c r="AF11" s="432"/>
      <c r="AG11" s="432"/>
      <c r="AH11" s="432"/>
      <c r="AI11" s="432"/>
      <c r="AJ11" s="432"/>
      <c r="AK11" s="432"/>
      <c r="AL11" s="435"/>
      <c r="AM11" s="472" t="s">
        <v>127</v>
      </c>
      <c r="AN11" s="473"/>
      <c r="AO11" s="473"/>
      <c r="AP11" s="473"/>
      <c r="AQ11" s="473"/>
      <c r="AR11" s="473"/>
      <c r="AS11" s="473"/>
      <c r="AT11" s="474"/>
      <c r="AU11" s="475" t="s">
        <v>128</v>
      </c>
      <c r="AV11" s="476"/>
      <c r="AW11" s="476"/>
      <c r="AX11" s="476"/>
      <c r="AY11" s="477" t="s">
        <v>129</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130</v>
      </c>
      <c r="CE11" s="447"/>
      <c r="CF11" s="447"/>
      <c r="CG11" s="447"/>
      <c r="CH11" s="447"/>
      <c r="CI11" s="447"/>
      <c r="CJ11" s="447"/>
      <c r="CK11" s="447"/>
      <c r="CL11" s="447"/>
      <c r="CM11" s="447"/>
      <c r="CN11" s="447"/>
      <c r="CO11" s="447"/>
      <c r="CP11" s="447"/>
      <c r="CQ11" s="447"/>
      <c r="CR11" s="447"/>
      <c r="CS11" s="448"/>
      <c r="CT11" s="483" t="s">
        <v>131</v>
      </c>
      <c r="CU11" s="484"/>
      <c r="CV11" s="484"/>
      <c r="CW11" s="484"/>
      <c r="CX11" s="484"/>
      <c r="CY11" s="484"/>
      <c r="CZ11" s="484"/>
      <c r="DA11" s="485"/>
      <c r="DB11" s="483" t="s">
        <v>132</v>
      </c>
      <c r="DC11" s="484"/>
      <c r="DD11" s="484"/>
      <c r="DE11" s="484"/>
      <c r="DF11" s="484"/>
      <c r="DG11" s="484"/>
      <c r="DH11" s="484"/>
      <c r="DI11" s="485"/>
    </row>
    <row r="12" spans="1:119" ht="18.75" customHeight="1" x14ac:dyDescent="0.15">
      <c r="A12" s="181"/>
      <c r="B12" s="503" t="s">
        <v>133</v>
      </c>
      <c r="C12" s="504"/>
      <c r="D12" s="504"/>
      <c r="E12" s="504"/>
      <c r="F12" s="504"/>
      <c r="G12" s="504"/>
      <c r="H12" s="504"/>
      <c r="I12" s="504"/>
      <c r="J12" s="504"/>
      <c r="K12" s="505"/>
      <c r="L12" s="512" t="s">
        <v>134</v>
      </c>
      <c r="M12" s="513"/>
      <c r="N12" s="513"/>
      <c r="O12" s="513"/>
      <c r="P12" s="513"/>
      <c r="Q12" s="514"/>
      <c r="R12" s="515">
        <v>14605</v>
      </c>
      <c r="S12" s="516"/>
      <c r="T12" s="516"/>
      <c r="U12" s="516"/>
      <c r="V12" s="517"/>
      <c r="W12" s="518" t="s">
        <v>1</v>
      </c>
      <c r="X12" s="476"/>
      <c r="Y12" s="476"/>
      <c r="Z12" s="476"/>
      <c r="AA12" s="476"/>
      <c r="AB12" s="519"/>
      <c r="AC12" s="520" t="s">
        <v>135</v>
      </c>
      <c r="AD12" s="521"/>
      <c r="AE12" s="521"/>
      <c r="AF12" s="521"/>
      <c r="AG12" s="522"/>
      <c r="AH12" s="520" t="s">
        <v>136</v>
      </c>
      <c r="AI12" s="521"/>
      <c r="AJ12" s="521"/>
      <c r="AK12" s="521"/>
      <c r="AL12" s="523"/>
      <c r="AM12" s="472" t="s">
        <v>137</v>
      </c>
      <c r="AN12" s="473"/>
      <c r="AO12" s="473"/>
      <c r="AP12" s="473"/>
      <c r="AQ12" s="473"/>
      <c r="AR12" s="473"/>
      <c r="AS12" s="473"/>
      <c r="AT12" s="474"/>
      <c r="AU12" s="475" t="s">
        <v>117</v>
      </c>
      <c r="AV12" s="476"/>
      <c r="AW12" s="476"/>
      <c r="AX12" s="476"/>
      <c r="AY12" s="477" t="s">
        <v>138</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139</v>
      </c>
      <c r="CE12" s="447"/>
      <c r="CF12" s="447"/>
      <c r="CG12" s="447"/>
      <c r="CH12" s="447"/>
      <c r="CI12" s="447"/>
      <c r="CJ12" s="447"/>
      <c r="CK12" s="447"/>
      <c r="CL12" s="447"/>
      <c r="CM12" s="447"/>
      <c r="CN12" s="447"/>
      <c r="CO12" s="447"/>
      <c r="CP12" s="447"/>
      <c r="CQ12" s="447"/>
      <c r="CR12" s="447"/>
      <c r="CS12" s="448"/>
      <c r="CT12" s="483" t="s">
        <v>140</v>
      </c>
      <c r="CU12" s="484"/>
      <c r="CV12" s="484"/>
      <c r="CW12" s="484"/>
      <c r="CX12" s="484"/>
      <c r="CY12" s="484"/>
      <c r="CZ12" s="484"/>
      <c r="DA12" s="485"/>
      <c r="DB12" s="483" t="s">
        <v>140</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141</v>
      </c>
      <c r="N13" s="535"/>
      <c r="O13" s="535"/>
      <c r="P13" s="535"/>
      <c r="Q13" s="536"/>
      <c r="R13" s="527">
        <v>14129</v>
      </c>
      <c r="S13" s="528"/>
      <c r="T13" s="528"/>
      <c r="U13" s="528"/>
      <c r="V13" s="529"/>
      <c r="W13" s="459" t="s">
        <v>142</v>
      </c>
      <c r="X13" s="460"/>
      <c r="Y13" s="460"/>
      <c r="Z13" s="460"/>
      <c r="AA13" s="460"/>
      <c r="AB13" s="450"/>
      <c r="AC13" s="494">
        <v>410</v>
      </c>
      <c r="AD13" s="495"/>
      <c r="AE13" s="495"/>
      <c r="AF13" s="495"/>
      <c r="AG13" s="537"/>
      <c r="AH13" s="494">
        <v>396</v>
      </c>
      <c r="AI13" s="495"/>
      <c r="AJ13" s="495"/>
      <c r="AK13" s="495"/>
      <c r="AL13" s="496"/>
      <c r="AM13" s="472" t="s">
        <v>143</v>
      </c>
      <c r="AN13" s="473"/>
      <c r="AO13" s="473"/>
      <c r="AP13" s="473"/>
      <c r="AQ13" s="473"/>
      <c r="AR13" s="473"/>
      <c r="AS13" s="473"/>
      <c r="AT13" s="474"/>
      <c r="AU13" s="475" t="s">
        <v>144</v>
      </c>
      <c r="AV13" s="476"/>
      <c r="AW13" s="476"/>
      <c r="AX13" s="476"/>
      <c r="AY13" s="477" t="s">
        <v>145</v>
      </c>
      <c r="AZ13" s="478"/>
      <c r="BA13" s="478"/>
      <c r="BB13" s="478"/>
      <c r="BC13" s="478"/>
      <c r="BD13" s="478"/>
      <c r="BE13" s="478"/>
      <c r="BF13" s="478"/>
      <c r="BG13" s="478"/>
      <c r="BH13" s="478"/>
      <c r="BI13" s="478"/>
      <c r="BJ13" s="478"/>
      <c r="BK13" s="478"/>
      <c r="BL13" s="478"/>
      <c r="BM13" s="479"/>
      <c r="BN13" s="443">
        <v>100744</v>
      </c>
      <c r="BO13" s="444"/>
      <c r="BP13" s="444"/>
      <c r="BQ13" s="444"/>
      <c r="BR13" s="444"/>
      <c r="BS13" s="444"/>
      <c r="BT13" s="444"/>
      <c r="BU13" s="445"/>
      <c r="BV13" s="443">
        <v>454479</v>
      </c>
      <c r="BW13" s="444"/>
      <c r="BX13" s="444"/>
      <c r="BY13" s="444"/>
      <c r="BZ13" s="444"/>
      <c r="CA13" s="444"/>
      <c r="CB13" s="444"/>
      <c r="CC13" s="445"/>
      <c r="CD13" s="446" t="s">
        <v>146</v>
      </c>
      <c r="CE13" s="447"/>
      <c r="CF13" s="447"/>
      <c r="CG13" s="447"/>
      <c r="CH13" s="447"/>
      <c r="CI13" s="447"/>
      <c r="CJ13" s="447"/>
      <c r="CK13" s="447"/>
      <c r="CL13" s="447"/>
      <c r="CM13" s="447"/>
      <c r="CN13" s="447"/>
      <c r="CO13" s="447"/>
      <c r="CP13" s="447"/>
      <c r="CQ13" s="447"/>
      <c r="CR13" s="447"/>
      <c r="CS13" s="448"/>
      <c r="CT13" s="440">
        <v>7.5</v>
      </c>
      <c r="CU13" s="441"/>
      <c r="CV13" s="441"/>
      <c r="CW13" s="441"/>
      <c r="CX13" s="441"/>
      <c r="CY13" s="441"/>
      <c r="CZ13" s="441"/>
      <c r="DA13" s="442"/>
      <c r="DB13" s="440">
        <v>6.9</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147</v>
      </c>
      <c r="M14" s="525"/>
      <c r="N14" s="525"/>
      <c r="O14" s="525"/>
      <c r="P14" s="525"/>
      <c r="Q14" s="526"/>
      <c r="R14" s="527">
        <v>14745</v>
      </c>
      <c r="S14" s="528"/>
      <c r="T14" s="528"/>
      <c r="U14" s="528"/>
      <c r="V14" s="529"/>
      <c r="W14" s="433"/>
      <c r="X14" s="434"/>
      <c r="Y14" s="434"/>
      <c r="Z14" s="434"/>
      <c r="AA14" s="434"/>
      <c r="AB14" s="423"/>
      <c r="AC14" s="530">
        <v>6</v>
      </c>
      <c r="AD14" s="531"/>
      <c r="AE14" s="531"/>
      <c r="AF14" s="531"/>
      <c r="AG14" s="532"/>
      <c r="AH14" s="530">
        <v>5.0999999999999996</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148</v>
      </c>
      <c r="CE14" s="539"/>
      <c r="CF14" s="539"/>
      <c r="CG14" s="539"/>
      <c r="CH14" s="539"/>
      <c r="CI14" s="539"/>
      <c r="CJ14" s="539"/>
      <c r="CK14" s="539"/>
      <c r="CL14" s="539"/>
      <c r="CM14" s="539"/>
      <c r="CN14" s="539"/>
      <c r="CO14" s="539"/>
      <c r="CP14" s="539"/>
      <c r="CQ14" s="539"/>
      <c r="CR14" s="539"/>
      <c r="CS14" s="540"/>
      <c r="CT14" s="541">
        <v>56.2</v>
      </c>
      <c r="CU14" s="542"/>
      <c r="CV14" s="542"/>
      <c r="CW14" s="542"/>
      <c r="CX14" s="542"/>
      <c r="CY14" s="542"/>
      <c r="CZ14" s="542"/>
      <c r="DA14" s="543"/>
      <c r="DB14" s="541">
        <v>66.5</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141</v>
      </c>
      <c r="N15" s="535"/>
      <c r="O15" s="535"/>
      <c r="P15" s="535"/>
      <c r="Q15" s="536"/>
      <c r="R15" s="527">
        <v>14343</v>
      </c>
      <c r="S15" s="528"/>
      <c r="T15" s="528"/>
      <c r="U15" s="528"/>
      <c r="V15" s="529"/>
      <c r="W15" s="459" t="s">
        <v>149</v>
      </c>
      <c r="X15" s="460"/>
      <c r="Y15" s="460"/>
      <c r="Z15" s="460"/>
      <c r="AA15" s="460"/>
      <c r="AB15" s="450"/>
      <c r="AC15" s="494">
        <v>1885</v>
      </c>
      <c r="AD15" s="495"/>
      <c r="AE15" s="495"/>
      <c r="AF15" s="495"/>
      <c r="AG15" s="537"/>
      <c r="AH15" s="494">
        <v>2072</v>
      </c>
      <c r="AI15" s="495"/>
      <c r="AJ15" s="495"/>
      <c r="AK15" s="495"/>
      <c r="AL15" s="496"/>
      <c r="AM15" s="472"/>
      <c r="AN15" s="473"/>
      <c r="AO15" s="473"/>
      <c r="AP15" s="473"/>
      <c r="AQ15" s="473"/>
      <c r="AR15" s="473"/>
      <c r="AS15" s="473"/>
      <c r="AT15" s="474"/>
      <c r="AU15" s="475"/>
      <c r="AV15" s="476"/>
      <c r="AW15" s="476"/>
      <c r="AX15" s="476"/>
      <c r="AY15" s="403" t="s">
        <v>150</v>
      </c>
      <c r="AZ15" s="404"/>
      <c r="BA15" s="404"/>
      <c r="BB15" s="404"/>
      <c r="BC15" s="404"/>
      <c r="BD15" s="404"/>
      <c r="BE15" s="404"/>
      <c r="BF15" s="404"/>
      <c r="BG15" s="404"/>
      <c r="BH15" s="404"/>
      <c r="BI15" s="404"/>
      <c r="BJ15" s="404"/>
      <c r="BK15" s="404"/>
      <c r="BL15" s="404"/>
      <c r="BM15" s="405"/>
      <c r="BN15" s="406">
        <v>2347921</v>
      </c>
      <c r="BO15" s="407"/>
      <c r="BP15" s="407"/>
      <c r="BQ15" s="407"/>
      <c r="BR15" s="407"/>
      <c r="BS15" s="407"/>
      <c r="BT15" s="407"/>
      <c r="BU15" s="408"/>
      <c r="BV15" s="406">
        <v>2301062</v>
      </c>
      <c r="BW15" s="407"/>
      <c r="BX15" s="407"/>
      <c r="BY15" s="407"/>
      <c r="BZ15" s="407"/>
      <c r="CA15" s="407"/>
      <c r="CB15" s="407"/>
      <c r="CC15" s="408"/>
      <c r="CD15" s="544" t="s">
        <v>151</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152</v>
      </c>
      <c r="M16" s="547"/>
      <c r="N16" s="547"/>
      <c r="O16" s="547"/>
      <c r="P16" s="547"/>
      <c r="Q16" s="548"/>
      <c r="R16" s="549" t="s">
        <v>153</v>
      </c>
      <c r="S16" s="550"/>
      <c r="T16" s="550"/>
      <c r="U16" s="550"/>
      <c r="V16" s="551"/>
      <c r="W16" s="433"/>
      <c r="X16" s="434"/>
      <c r="Y16" s="434"/>
      <c r="Z16" s="434"/>
      <c r="AA16" s="434"/>
      <c r="AB16" s="423"/>
      <c r="AC16" s="530">
        <v>27.7</v>
      </c>
      <c r="AD16" s="531"/>
      <c r="AE16" s="531"/>
      <c r="AF16" s="531"/>
      <c r="AG16" s="532"/>
      <c r="AH16" s="530">
        <v>26.7</v>
      </c>
      <c r="AI16" s="531"/>
      <c r="AJ16" s="531"/>
      <c r="AK16" s="531"/>
      <c r="AL16" s="533"/>
      <c r="AM16" s="472"/>
      <c r="AN16" s="473"/>
      <c r="AO16" s="473"/>
      <c r="AP16" s="473"/>
      <c r="AQ16" s="473"/>
      <c r="AR16" s="473"/>
      <c r="AS16" s="473"/>
      <c r="AT16" s="474"/>
      <c r="AU16" s="475"/>
      <c r="AV16" s="476"/>
      <c r="AW16" s="476"/>
      <c r="AX16" s="476"/>
      <c r="AY16" s="477" t="s">
        <v>154</v>
      </c>
      <c r="AZ16" s="478"/>
      <c r="BA16" s="478"/>
      <c r="BB16" s="478"/>
      <c r="BC16" s="478"/>
      <c r="BD16" s="478"/>
      <c r="BE16" s="478"/>
      <c r="BF16" s="478"/>
      <c r="BG16" s="478"/>
      <c r="BH16" s="478"/>
      <c r="BI16" s="478"/>
      <c r="BJ16" s="478"/>
      <c r="BK16" s="478"/>
      <c r="BL16" s="478"/>
      <c r="BM16" s="479"/>
      <c r="BN16" s="443">
        <v>3829096</v>
      </c>
      <c r="BO16" s="444"/>
      <c r="BP16" s="444"/>
      <c r="BQ16" s="444"/>
      <c r="BR16" s="444"/>
      <c r="BS16" s="444"/>
      <c r="BT16" s="444"/>
      <c r="BU16" s="445"/>
      <c r="BV16" s="443">
        <v>3711001</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155</v>
      </c>
      <c r="N17" s="555"/>
      <c r="O17" s="555"/>
      <c r="P17" s="555"/>
      <c r="Q17" s="556"/>
      <c r="R17" s="549" t="s">
        <v>156</v>
      </c>
      <c r="S17" s="550"/>
      <c r="T17" s="550"/>
      <c r="U17" s="550"/>
      <c r="V17" s="551"/>
      <c r="W17" s="459" t="s">
        <v>157</v>
      </c>
      <c r="X17" s="460"/>
      <c r="Y17" s="460"/>
      <c r="Z17" s="460"/>
      <c r="AA17" s="460"/>
      <c r="AB17" s="450"/>
      <c r="AC17" s="494">
        <v>4518</v>
      </c>
      <c r="AD17" s="495"/>
      <c r="AE17" s="495"/>
      <c r="AF17" s="495"/>
      <c r="AG17" s="537"/>
      <c r="AH17" s="494">
        <v>5287</v>
      </c>
      <c r="AI17" s="495"/>
      <c r="AJ17" s="495"/>
      <c r="AK17" s="495"/>
      <c r="AL17" s="496"/>
      <c r="AM17" s="472"/>
      <c r="AN17" s="473"/>
      <c r="AO17" s="473"/>
      <c r="AP17" s="473"/>
      <c r="AQ17" s="473"/>
      <c r="AR17" s="473"/>
      <c r="AS17" s="473"/>
      <c r="AT17" s="474"/>
      <c r="AU17" s="475"/>
      <c r="AV17" s="476"/>
      <c r="AW17" s="476"/>
      <c r="AX17" s="476"/>
      <c r="AY17" s="477" t="s">
        <v>158</v>
      </c>
      <c r="AZ17" s="478"/>
      <c r="BA17" s="478"/>
      <c r="BB17" s="478"/>
      <c r="BC17" s="478"/>
      <c r="BD17" s="478"/>
      <c r="BE17" s="478"/>
      <c r="BF17" s="478"/>
      <c r="BG17" s="478"/>
      <c r="BH17" s="478"/>
      <c r="BI17" s="478"/>
      <c r="BJ17" s="478"/>
      <c r="BK17" s="478"/>
      <c r="BL17" s="478"/>
      <c r="BM17" s="479"/>
      <c r="BN17" s="443">
        <v>2996947</v>
      </c>
      <c r="BO17" s="444"/>
      <c r="BP17" s="444"/>
      <c r="BQ17" s="444"/>
      <c r="BR17" s="444"/>
      <c r="BS17" s="444"/>
      <c r="BT17" s="444"/>
      <c r="BU17" s="445"/>
      <c r="BV17" s="443">
        <v>2934683</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159</v>
      </c>
      <c r="C18" s="486"/>
      <c r="D18" s="486"/>
      <c r="E18" s="566"/>
      <c r="F18" s="566"/>
      <c r="G18" s="566"/>
      <c r="H18" s="566"/>
      <c r="I18" s="566"/>
      <c r="J18" s="566"/>
      <c r="K18" s="566"/>
      <c r="L18" s="567">
        <v>66.61</v>
      </c>
      <c r="M18" s="567"/>
      <c r="N18" s="567"/>
      <c r="O18" s="567"/>
      <c r="P18" s="567"/>
      <c r="Q18" s="567"/>
      <c r="R18" s="568"/>
      <c r="S18" s="568"/>
      <c r="T18" s="568"/>
      <c r="U18" s="568"/>
      <c r="V18" s="569"/>
      <c r="W18" s="461"/>
      <c r="X18" s="462"/>
      <c r="Y18" s="462"/>
      <c r="Z18" s="462"/>
      <c r="AA18" s="462"/>
      <c r="AB18" s="453"/>
      <c r="AC18" s="570">
        <v>66.3</v>
      </c>
      <c r="AD18" s="571"/>
      <c r="AE18" s="571"/>
      <c r="AF18" s="571"/>
      <c r="AG18" s="572"/>
      <c r="AH18" s="570">
        <v>68.2</v>
      </c>
      <c r="AI18" s="571"/>
      <c r="AJ18" s="571"/>
      <c r="AK18" s="571"/>
      <c r="AL18" s="573"/>
      <c r="AM18" s="472"/>
      <c r="AN18" s="473"/>
      <c r="AO18" s="473"/>
      <c r="AP18" s="473"/>
      <c r="AQ18" s="473"/>
      <c r="AR18" s="473"/>
      <c r="AS18" s="473"/>
      <c r="AT18" s="474"/>
      <c r="AU18" s="475"/>
      <c r="AV18" s="476"/>
      <c r="AW18" s="476"/>
      <c r="AX18" s="476"/>
      <c r="AY18" s="477" t="s">
        <v>160</v>
      </c>
      <c r="AZ18" s="478"/>
      <c r="BA18" s="478"/>
      <c r="BB18" s="478"/>
      <c r="BC18" s="478"/>
      <c r="BD18" s="478"/>
      <c r="BE18" s="478"/>
      <c r="BF18" s="478"/>
      <c r="BG18" s="478"/>
      <c r="BH18" s="478"/>
      <c r="BI18" s="478"/>
      <c r="BJ18" s="478"/>
      <c r="BK18" s="478"/>
      <c r="BL18" s="478"/>
      <c r="BM18" s="479"/>
      <c r="BN18" s="443">
        <v>4103588</v>
      </c>
      <c r="BO18" s="444"/>
      <c r="BP18" s="444"/>
      <c r="BQ18" s="444"/>
      <c r="BR18" s="444"/>
      <c r="BS18" s="444"/>
      <c r="BT18" s="444"/>
      <c r="BU18" s="445"/>
      <c r="BV18" s="443">
        <v>3931752</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161</v>
      </c>
      <c r="C19" s="486"/>
      <c r="D19" s="486"/>
      <c r="E19" s="566"/>
      <c r="F19" s="566"/>
      <c r="G19" s="566"/>
      <c r="H19" s="566"/>
      <c r="I19" s="566"/>
      <c r="J19" s="566"/>
      <c r="K19" s="566"/>
      <c r="L19" s="574">
        <v>219</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162</v>
      </c>
      <c r="AZ19" s="478"/>
      <c r="BA19" s="478"/>
      <c r="BB19" s="478"/>
      <c r="BC19" s="478"/>
      <c r="BD19" s="478"/>
      <c r="BE19" s="478"/>
      <c r="BF19" s="478"/>
      <c r="BG19" s="478"/>
      <c r="BH19" s="478"/>
      <c r="BI19" s="478"/>
      <c r="BJ19" s="478"/>
      <c r="BK19" s="478"/>
      <c r="BL19" s="478"/>
      <c r="BM19" s="479"/>
      <c r="BN19" s="443">
        <v>5447292</v>
      </c>
      <c r="BO19" s="444"/>
      <c r="BP19" s="444"/>
      <c r="BQ19" s="444"/>
      <c r="BR19" s="444"/>
      <c r="BS19" s="444"/>
      <c r="BT19" s="444"/>
      <c r="BU19" s="445"/>
      <c r="BV19" s="443">
        <v>5723396</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163</v>
      </c>
      <c r="C20" s="486"/>
      <c r="D20" s="486"/>
      <c r="E20" s="566"/>
      <c r="F20" s="566"/>
      <c r="G20" s="566"/>
      <c r="H20" s="566"/>
      <c r="I20" s="566"/>
      <c r="J20" s="566"/>
      <c r="K20" s="566"/>
      <c r="L20" s="574">
        <v>5864</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164</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165</v>
      </c>
      <c r="C22" s="587"/>
      <c r="D22" s="588"/>
      <c r="E22" s="455" t="s">
        <v>1</v>
      </c>
      <c r="F22" s="460"/>
      <c r="G22" s="460"/>
      <c r="H22" s="460"/>
      <c r="I22" s="460"/>
      <c r="J22" s="460"/>
      <c r="K22" s="450"/>
      <c r="L22" s="455" t="s">
        <v>166</v>
      </c>
      <c r="M22" s="460"/>
      <c r="N22" s="460"/>
      <c r="O22" s="460"/>
      <c r="P22" s="450"/>
      <c r="Q22" s="618" t="s">
        <v>167</v>
      </c>
      <c r="R22" s="619"/>
      <c r="S22" s="619"/>
      <c r="T22" s="619"/>
      <c r="U22" s="619"/>
      <c r="V22" s="620"/>
      <c r="W22" s="586" t="s">
        <v>168</v>
      </c>
      <c r="X22" s="587"/>
      <c r="Y22" s="588"/>
      <c r="Z22" s="455" t="s">
        <v>1</v>
      </c>
      <c r="AA22" s="460"/>
      <c r="AB22" s="460"/>
      <c r="AC22" s="460"/>
      <c r="AD22" s="460"/>
      <c r="AE22" s="460"/>
      <c r="AF22" s="460"/>
      <c r="AG22" s="450"/>
      <c r="AH22" s="624" t="s">
        <v>169</v>
      </c>
      <c r="AI22" s="460"/>
      <c r="AJ22" s="460"/>
      <c r="AK22" s="460"/>
      <c r="AL22" s="450"/>
      <c r="AM22" s="624" t="s">
        <v>170</v>
      </c>
      <c r="AN22" s="625"/>
      <c r="AO22" s="625"/>
      <c r="AP22" s="625"/>
      <c r="AQ22" s="625"/>
      <c r="AR22" s="626"/>
      <c r="AS22" s="618" t="s">
        <v>167</v>
      </c>
      <c r="AT22" s="619"/>
      <c r="AU22" s="619"/>
      <c r="AV22" s="619"/>
      <c r="AW22" s="619"/>
      <c r="AX22" s="630"/>
      <c r="AY22" s="403" t="s">
        <v>171</v>
      </c>
      <c r="AZ22" s="404"/>
      <c r="BA22" s="404"/>
      <c r="BB22" s="404"/>
      <c r="BC22" s="404"/>
      <c r="BD22" s="404"/>
      <c r="BE22" s="404"/>
      <c r="BF22" s="404"/>
      <c r="BG22" s="404"/>
      <c r="BH22" s="404"/>
      <c r="BI22" s="404"/>
      <c r="BJ22" s="404"/>
      <c r="BK22" s="404"/>
      <c r="BL22" s="404"/>
      <c r="BM22" s="405"/>
      <c r="BN22" s="406">
        <v>7364235</v>
      </c>
      <c r="BO22" s="407"/>
      <c r="BP22" s="407"/>
      <c r="BQ22" s="407"/>
      <c r="BR22" s="407"/>
      <c r="BS22" s="407"/>
      <c r="BT22" s="407"/>
      <c r="BU22" s="408"/>
      <c r="BV22" s="406">
        <v>7609687</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172</v>
      </c>
      <c r="AZ23" s="478"/>
      <c r="BA23" s="478"/>
      <c r="BB23" s="478"/>
      <c r="BC23" s="478"/>
      <c r="BD23" s="478"/>
      <c r="BE23" s="478"/>
      <c r="BF23" s="478"/>
      <c r="BG23" s="478"/>
      <c r="BH23" s="478"/>
      <c r="BI23" s="478"/>
      <c r="BJ23" s="478"/>
      <c r="BK23" s="478"/>
      <c r="BL23" s="478"/>
      <c r="BM23" s="479"/>
      <c r="BN23" s="443">
        <v>6234595</v>
      </c>
      <c r="BO23" s="444"/>
      <c r="BP23" s="444"/>
      <c r="BQ23" s="444"/>
      <c r="BR23" s="444"/>
      <c r="BS23" s="444"/>
      <c r="BT23" s="444"/>
      <c r="BU23" s="445"/>
      <c r="BV23" s="443">
        <v>6375436</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173</v>
      </c>
      <c r="F24" s="473"/>
      <c r="G24" s="473"/>
      <c r="H24" s="473"/>
      <c r="I24" s="473"/>
      <c r="J24" s="473"/>
      <c r="K24" s="474"/>
      <c r="L24" s="494">
        <v>1</v>
      </c>
      <c r="M24" s="495"/>
      <c r="N24" s="495"/>
      <c r="O24" s="495"/>
      <c r="P24" s="537"/>
      <c r="Q24" s="494">
        <v>6660</v>
      </c>
      <c r="R24" s="495"/>
      <c r="S24" s="495"/>
      <c r="T24" s="495"/>
      <c r="U24" s="495"/>
      <c r="V24" s="537"/>
      <c r="W24" s="589"/>
      <c r="X24" s="590"/>
      <c r="Y24" s="591"/>
      <c r="Z24" s="493" t="s">
        <v>174</v>
      </c>
      <c r="AA24" s="473"/>
      <c r="AB24" s="473"/>
      <c r="AC24" s="473"/>
      <c r="AD24" s="473"/>
      <c r="AE24" s="473"/>
      <c r="AF24" s="473"/>
      <c r="AG24" s="474"/>
      <c r="AH24" s="494">
        <v>121</v>
      </c>
      <c r="AI24" s="495"/>
      <c r="AJ24" s="495"/>
      <c r="AK24" s="495"/>
      <c r="AL24" s="537"/>
      <c r="AM24" s="494">
        <v>381755</v>
      </c>
      <c r="AN24" s="495"/>
      <c r="AO24" s="495"/>
      <c r="AP24" s="495"/>
      <c r="AQ24" s="495"/>
      <c r="AR24" s="537"/>
      <c r="AS24" s="494">
        <v>3155</v>
      </c>
      <c r="AT24" s="495"/>
      <c r="AU24" s="495"/>
      <c r="AV24" s="495"/>
      <c r="AW24" s="495"/>
      <c r="AX24" s="496"/>
      <c r="AY24" s="559" t="s">
        <v>175</v>
      </c>
      <c r="AZ24" s="560"/>
      <c r="BA24" s="560"/>
      <c r="BB24" s="560"/>
      <c r="BC24" s="560"/>
      <c r="BD24" s="560"/>
      <c r="BE24" s="560"/>
      <c r="BF24" s="560"/>
      <c r="BG24" s="560"/>
      <c r="BH24" s="560"/>
      <c r="BI24" s="560"/>
      <c r="BJ24" s="560"/>
      <c r="BK24" s="560"/>
      <c r="BL24" s="560"/>
      <c r="BM24" s="561"/>
      <c r="BN24" s="443">
        <v>3231530</v>
      </c>
      <c r="BO24" s="444"/>
      <c r="BP24" s="444"/>
      <c r="BQ24" s="444"/>
      <c r="BR24" s="444"/>
      <c r="BS24" s="444"/>
      <c r="BT24" s="444"/>
      <c r="BU24" s="445"/>
      <c r="BV24" s="443">
        <v>3223345</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176</v>
      </c>
      <c r="F25" s="473"/>
      <c r="G25" s="473"/>
      <c r="H25" s="473"/>
      <c r="I25" s="473"/>
      <c r="J25" s="473"/>
      <c r="K25" s="474"/>
      <c r="L25" s="494">
        <v>1</v>
      </c>
      <c r="M25" s="495"/>
      <c r="N25" s="495"/>
      <c r="O25" s="495"/>
      <c r="P25" s="537"/>
      <c r="Q25" s="494">
        <v>5460</v>
      </c>
      <c r="R25" s="495"/>
      <c r="S25" s="495"/>
      <c r="T25" s="495"/>
      <c r="U25" s="495"/>
      <c r="V25" s="537"/>
      <c r="W25" s="589"/>
      <c r="X25" s="590"/>
      <c r="Y25" s="591"/>
      <c r="Z25" s="493" t="s">
        <v>177</v>
      </c>
      <c r="AA25" s="473"/>
      <c r="AB25" s="473"/>
      <c r="AC25" s="473"/>
      <c r="AD25" s="473"/>
      <c r="AE25" s="473"/>
      <c r="AF25" s="473"/>
      <c r="AG25" s="474"/>
      <c r="AH25" s="494" t="s">
        <v>131</v>
      </c>
      <c r="AI25" s="495"/>
      <c r="AJ25" s="495"/>
      <c r="AK25" s="495"/>
      <c r="AL25" s="537"/>
      <c r="AM25" s="494" t="s">
        <v>131</v>
      </c>
      <c r="AN25" s="495"/>
      <c r="AO25" s="495"/>
      <c r="AP25" s="495"/>
      <c r="AQ25" s="495"/>
      <c r="AR25" s="537"/>
      <c r="AS25" s="494" t="s">
        <v>131</v>
      </c>
      <c r="AT25" s="495"/>
      <c r="AU25" s="495"/>
      <c r="AV25" s="495"/>
      <c r="AW25" s="495"/>
      <c r="AX25" s="496"/>
      <c r="AY25" s="403" t="s">
        <v>178</v>
      </c>
      <c r="AZ25" s="404"/>
      <c r="BA25" s="404"/>
      <c r="BB25" s="404"/>
      <c r="BC25" s="404"/>
      <c r="BD25" s="404"/>
      <c r="BE25" s="404"/>
      <c r="BF25" s="404"/>
      <c r="BG25" s="404"/>
      <c r="BH25" s="404"/>
      <c r="BI25" s="404"/>
      <c r="BJ25" s="404"/>
      <c r="BK25" s="404"/>
      <c r="BL25" s="404"/>
      <c r="BM25" s="405"/>
      <c r="BN25" s="406">
        <v>694390</v>
      </c>
      <c r="BO25" s="407"/>
      <c r="BP25" s="407"/>
      <c r="BQ25" s="407"/>
      <c r="BR25" s="407"/>
      <c r="BS25" s="407"/>
      <c r="BT25" s="407"/>
      <c r="BU25" s="408"/>
      <c r="BV25" s="406">
        <v>848120</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179</v>
      </c>
      <c r="F26" s="473"/>
      <c r="G26" s="473"/>
      <c r="H26" s="473"/>
      <c r="I26" s="473"/>
      <c r="J26" s="473"/>
      <c r="K26" s="474"/>
      <c r="L26" s="494">
        <v>1</v>
      </c>
      <c r="M26" s="495"/>
      <c r="N26" s="495"/>
      <c r="O26" s="495"/>
      <c r="P26" s="537"/>
      <c r="Q26" s="494">
        <v>4940</v>
      </c>
      <c r="R26" s="495"/>
      <c r="S26" s="495"/>
      <c r="T26" s="495"/>
      <c r="U26" s="495"/>
      <c r="V26" s="537"/>
      <c r="W26" s="589"/>
      <c r="X26" s="590"/>
      <c r="Y26" s="591"/>
      <c r="Z26" s="493" t="s">
        <v>180</v>
      </c>
      <c r="AA26" s="595"/>
      <c r="AB26" s="595"/>
      <c r="AC26" s="595"/>
      <c r="AD26" s="595"/>
      <c r="AE26" s="595"/>
      <c r="AF26" s="595"/>
      <c r="AG26" s="596"/>
      <c r="AH26" s="494">
        <v>5</v>
      </c>
      <c r="AI26" s="495"/>
      <c r="AJ26" s="495"/>
      <c r="AK26" s="495"/>
      <c r="AL26" s="537"/>
      <c r="AM26" s="494">
        <v>15855</v>
      </c>
      <c r="AN26" s="495"/>
      <c r="AO26" s="495"/>
      <c r="AP26" s="495"/>
      <c r="AQ26" s="495"/>
      <c r="AR26" s="537"/>
      <c r="AS26" s="494">
        <v>3171</v>
      </c>
      <c r="AT26" s="495"/>
      <c r="AU26" s="495"/>
      <c r="AV26" s="495"/>
      <c r="AW26" s="495"/>
      <c r="AX26" s="496"/>
      <c r="AY26" s="446" t="s">
        <v>181</v>
      </c>
      <c r="AZ26" s="447"/>
      <c r="BA26" s="447"/>
      <c r="BB26" s="447"/>
      <c r="BC26" s="447"/>
      <c r="BD26" s="447"/>
      <c r="BE26" s="447"/>
      <c r="BF26" s="447"/>
      <c r="BG26" s="447"/>
      <c r="BH26" s="447"/>
      <c r="BI26" s="447"/>
      <c r="BJ26" s="447"/>
      <c r="BK26" s="447"/>
      <c r="BL26" s="447"/>
      <c r="BM26" s="448"/>
      <c r="BN26" s="443" t="s">
        <v>131</v>
      </c>
      <c r="BO26" s="444"/>
      <c r="BP26" s="444"/>
      <c r="BQ26" s="444"/>
      <c r="BR26" s="444"/>
      <c r="BS26" s="444"/>
      <c r="BT26" s="444"/>
      <c r="BU26" s="445"/>
      <c r="BV26" s="443" t="s">
        <v>131</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182</v>
      </c>
      <c r="F27" s="473"/>
      <c r="G27" s="473"/>
      <c r="H27" s="473"/>
      <c r="I27" s="473"/>
      <c r="J27" s="473"/>
      <c r="K27" s="474"/>
      <c r="L27" s="494">
        <v>1</v>
      </c>
      <c r="M27" s="495"/>
      <c r="N27" s="495"/>
      <c r="O27" s="495"/>
      <c r="P27" s="537"/>
      <c r="Q27" s="494">
        <v>3260</v>
      </c>
      <c r="R27" s="495"/>
      <c r="S27" s="495"/>
      <c r="T27" s="495"/>
      <c r="U27" s="495"/>
      <c r="V27" s="537"/>
      <c r="W27" s="589"/>
      <c r="X27" s="590"/>
      <c r="Y27" s="591"/>
      <c r="Z27" s="493" t="s">
        <v>183</v>
      </c>
      <c r="AA27" s="473"/>
      <c r="AB27" s="473"/>
      <c r="AC27" s="473"/>
      <c r="AD27" s="473"/>
      <c r="AE27" s="473"/>
      <c r="AF27" s="473"/>
      <c r="AG27" s="474"/>
      <c r="AH27" s="494">
        <v>6</v>
      </c>
      <c r="AI27" s="495"/>
      <c r="AJ27" s="495"/>
      <c r="AK27" s="495"/>
      <c r="AL27" s="537"/>
      <c r="AM27" s="494">
        <v>20508</v>
      </c>
      <c r="AN27" s="495"/>
      <c r="AO27" s="495"/>
      <c r="AP27" s="495"/>
      <c r="AQ27" s="495"/>
      <c r="AR27" s="537"/>
      <c r="AS27" s="494">
        <v>3418</v>
      </c>
      <c r="AT27" s="495"/>
      <c r="AU27" s="495"/>
      <c r="AV27" s="495"/>
      <c r="AW27" s="495"/>
      <c r="AX27" s="496"/>
      <c r="AY27" s="538" t="s">
        <v>184</v>
      </c>
      <c r="AZ27" s="539"/>
      <c r="BA27" s="539"/>
      <c r="BB27" s="539"/>
      <c r="BC27" s="539"/>
      <c r="BD27" s="539"/>
      <c r="BE27" s="539"/>
      <c r="BF27" s="539"/>
      <c r="BG27" s="539"/>
      <c r="BH27" s="539"/>
      <c r="BI27" s="539"/>
      <c r="BJ27" s="539"/>
      <c r="BK27" s="539"/>
      <c r="BL27" s="539"/>
      <c r="BM27" s="540"/>
      <c r="BN27" s="562">
        <v>113021</v>
      </c>
      <c r="BO27" s="563"/>
      <c r="BP27" s="563"/>
      <c r="BQ27" s="563"/>
      <c r="BR27" s="563"/>
      <c r="BS27" s="563"/>
      <c r="BT27" s="563"/>
      <c r="BU27" s="564"/>
      <c r="BV27" s="562">
        <v>113019</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185</v>
      </c>
      <c r="F28" s="473"/>
      <c r="G28" s="473"/>
      <c r="H28" s="473"/>
      <c r="I28" s="473"/>
      <c r="J28" s="473"/>
      <c r="K28" s="474"/>
      <c r="L28" s="494">
        <v>1</v>
      </c>
      <c r="M28" s="495"/>
      <c r="N28" s="495"/>
      <c r="O28" s="495"/>
      <c r="P28" s="537"/>
      <c r="Q28" s="494">
        <v>2960</v>
      </c>
      <c r="R28" s="495"/>
      <c r="S28" s="495"/>
      <c r="T28" s="495"/>
      <c r="U28" s="495"/>
      <c r="V28" s="537"/>
      <c r="W28" s="589"/>
      <c r="X28" s="590"/>
      <c r="Y28" s="591"/>
      <c r="Z28" s="493" t="s">
        <v>186</v>
      </c>
      <c r="AA28" s="473"/>
      <c r="AB28" s="473"/>
      <c r="AC28" s="473"/>
      <c r="AD28" s="473"/>
      <c r="AE28" s="473"/>
      <c r="AF28" s="473"/>
      <c r="AG28" s="474"/>
      <c r="AH28" s="494" t="s">
        <v>131</v>
      </c>
      <c r="AI28" s="495"/>
      <c r="AJ28" s="495"/>
      <c r="AK28" s="495"/>
      <c r="AL28" s="537"/>
      <c r="AM28" s="494" t="s">
        <v>131</v>
      </c>
      <c r="AN28" s="495"/>
      <c r="AO28" s="495"/>
      <c r="AP28" s="495"/>
      <c r="AQ28" s="495"/>
      <c r="AR28" s="537"/>
      <c r="AS28" s="494" t="s">
        <v>131</v>
      </c>
      <c r="AT28" s="495"/>
      <c r="AU28" s="495"/>
      <c r="AV28" s="495"/>
      <c r="AW28" s="495"/>
      <c r="AX28" s="496"/>
      <c r="AY28" s="597" t="s">
        <v>187</v>
      </c>
      <c r="AZ28" s="598"/>
      <c r="BA28" s="598"/>
      <c r="BB28" s="599"/>
      <c r="BC28" s="403" t="s">
        <v>50</v>
      </c>
      <c r="BD28" s="404"/>
      <c r="BE28" s="404"/>
      <c r="BF28" s="404"/>
      <c r="BG28" s="404"/>
      <c r="BH28" s="404"/>
      <c r="BI28" s="404"/>
      <c r="BJ28" s="404"/>
      <c r="BK28" s="404"/>
      <c r="BL28" s="404"/>
      <c r="BM28" s="405"/>
      <c r="BN28" s="406">
        <v>1032195</v>
      </c>
      <c r="BO28" s="407"/>
      <c r="BP28" s="407"/>
      <c r="BQ28" s="407"/>
      <c r="BR28" s="407"/>
      <c r="BS28" s="407"/>
      <c r="BT28" s="407"/>
      <c r="BU28" s="408"/>
      <c r="BV28" s="406">
        <v>888308</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188</v>
      </c>
      <c r="F29" s="473"/>
      <c r="G29" s="473"/>
      <c r="H29" s="473"/>
      <c r="I29" s="473"/>
      <c r="J29" s="473"/>
      <c r="K29" s="474"/>
      <c r="L29" s="494">
        <v>10</v>
      </c>
      <c r="M29" s="495"/>
      <c r="N29" s="495"/>
      <c r="O29" s="495"/>
      <c r="P29" s="537"/>
      <c r="Q29" s="494">
        <v>2860</v>
      </c>
      <c r="R29" s="495"/>
      <c r="S29" s="495"/>
      <c r="T29" s="495"/>
      <c r="U29" s="495"/>
      <c r="V29" s="537"/>
      <c r="W29" s="592"/>
      <c r="X29" s="593"/>
      <c r="Y29" s="594"/>
      <c r="Z29" s="493" t="s">
        <v>189</v>
      </c>
      <c r="AA29" s="473"/>
      <c r="AB29" s="473"/>
      <c r="AC29" s="473"/>
      <c r="AD29" s="473"/>
      <c r="AE29" s="473"/>
      <c r="AF29" s="473"/>
      <c r="AG29" s="474"/>
      <c r="AH29" s="494">
        <v>127</v>
      </c>
      <c r="AI29" s="495"/>
      <c r="AJ29" s="495"/>
      <c r="AK29" s="495"/>
      <c r="AL29" s="537"/>
      <c r="AM29" s="494">
        <v>402263</v>
      </c>
      <c r="AN29" s="495"/>
      <c r="AO29" s="495"/>
      <c r="AP29" s="495"/>
      <c r="AQ29" s="495"/>
      <c r="AR29" s="537"/>
      <c r="AS29" s="494">
        <v>3167</v>
      </c>
      <c r="AT29" s="495"/>
      <c r="AU29" s="495"/>
      <c r="AV29" s="495"/>
      <c r="AW29" s="495"/>
      <c r="AX29" s="496"/>
      <c r="AY29" s="600"/>
      <c r="AZ29" s="601"/>
      <c r="BA29" s="601"/>
      <c r="BB29" s="602"/>
      <c r="BC29" s="477" t="s">
        <v>190</v>
      </c>
      <c r="BD29" s="478"/>
      <c r="BE29" s="478"/>
      <c r="BF29" s="478"/>
      <c r="BG29" s="478"/>
      <c r="BH29" s="478"/>
      <c r="BI29" s="478"/>
      <c r="BJ29" s="478"/>
      <c r="BK29" s="478"/>
      <c r="BL29" s="478"/>
      <c r="BM29" s="479"/>
      <c r="BN29" s="443">
        <v>820536</v>
      </c>
      <c r="BO29" s="444"/>
      <c r="BP29" s="444"/>
      <c r="BQ29" s="444"/>
      <c r="BR29" s="444"/>
      <c r="BS29" s="444"/>
      <c r="BT29" s="444"/>
      <c r="BU29" s="445"/>
      <c r="BV29" s="443">
        <v>460913</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191</v>
      </c>
      <c r="X30" s="611"/>
      <c r="Y30" s="611"/>
      <c r="Z30" s="611"/>
      <c r="AA30" s="611"/>
      <c r="AB30" s="611"/>
      <c r="AC30" s="611"/>
      <c r="AD30" s="611"/>
      <c r="AE30" s="611"/>
      <c r="AF30" s="611"/>
      <c r="AG30" s="612"/>
      <c r="AH30" s="570">
        <v>100.4</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698558</v>
      </c>
      <c r="BO30" s="563"/>
      <c r="BP30" s="563"/>
      <c r="BQ30" s="563"/>
      <c r="BR30" s="563"/>
      <c r="BS30" s="563"/>
      <c r="BT30" s="563"/>
      <c r="BU30" s="564"/>
      <c r="BV30" s="562">
        <v>730036</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192</v>
      </c>
      <c r="D32" s="606"/>
      <c r="E32" s="606"/>
      <c r="F32" s="606"/>
      <c r="G32" s="606"/>
      <c r="H32" s="606"/>
      <c r="I32" s="606"/>
      <c r="J32" s="606"/>
      <c r="K32" s="606"/>
      <c r="L32" s="606"/>
      <c r="M32" s="606"/>
      <c r="N32" s="606"/>
      <c r="O32" s="606"/>
      <c r="P32" s="606"/>
      <c r="Q32" s="606"/>
      <c r="R32" s="606"/>
      <c r="S32" s="606"/>
      <c r="U32" s="447" t="s">
        <v>193</v>
      </c>
      <c r="V32" s="447"/>
      <c r="W32" s="447"/>
      <c r="X32" s="447"/>
      <c r="Y32" s="447"/>
      <c r="Z32" s="447"/>
      <c r="AA32" s="447"/>
      <c r="AB32" s="447"/>
      <c r="AC32" s="447"/>
      <c r="AD32" s="447"/>
      <c r="AE32" s="447"/>
      <c r="AF32" s="447"/>
      <c r="AG32" s="447"/>
      <c r="AH32" s="447"/>
      <c r="AI32" s="447"/>
      <c r="AJ32" s="447"/>
      <c r="AK32" s="447"/>
      <c r="AM32" s="447" t="s">
        <v>194</v>
      </c>
      <c r="AN32" s="447"/>
      <c r="AO32" s="447"/>
      <c r="AP32" s="447"/>
      <c r="AQ32" s="447"/>
      <c r="AR32" s="447"/>
      <c r="AS32" s="447"/>
      <c r="AT32" s="447"/>
      <c r="AU32" s="447"/>
      <c r="AV32" s="447"/>
      <c r="AW32" s="447"/>
      <c r="AX32" s="447"/>
      <c r="AY32" s="447"/>
      <c r="AZ32" s="447"/>
      <c r="BA32" s="447"/>
      <c r="BB32" s="447"/>
      <c r="BC32" s="447"/>
      <c r="BE32" s="447" t="s">
        <v>195</v>
      </c>
      <c r="BF32" s="447"/>
      <c r="BG32" s="447"/>
      <c r="BH32" s="447"/>
      <c r="BI32" s="447"/>
      <c r="BJ32" s="447"/>
      <c r="BK32" s="447"/>
      <c r="BL32" s="447"/>
      <c r="BM32" s="447"/>
      <c r="BN32" s="447"/>
      <c r="BO32" s="447"/>
      <c r="BP32" s="447"/>
      <c r="BQ32" s="447"/>
      <c r="BR32" s="447"/>
      <c r="BS32" s="447"/>
      <c r="BT32" s="447"/>
      <c r="BU32" s="447"/>
      <c r="BW32" s="447" t="s">
        <v>196</v>
      </c>
      <c r="BX32" s="447"/>
      <c r="BY32" s="447"/>
      <c r="BZ32" s="447"/>
      <c r="CA32" s="447"/>
      <c r="CB32" s="447"/>
      <c r="CC32" s="447"/>
      <c r="CD32" s="447"/>
      <c r="CE32" s="447"/>
      <c r="CF32" s="447"/>
      <c r="CG32" s="447"/>
      <c r="CH32" s="447"/>
      <c r="CI32" s="447"/>
      <c r="CJ32" s="447"/>
      <c r="CK32" s="447"/>
      <c r="CL32" s="447"/>
      <c r="CM32" s="447"/>
      <c r="CO32" s="447" t="s">
        <v>197</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198</v>
      </c>
      <c r="D33" s="467"/>
      <c r="E33" s="432" t="s">
        <v>199</v>
      </c>
      <c r="F33" s="432"/>
      <c r="G33" s="432"/>
      <c r="H33" s="432"/>
      <c r="I33" s="432"/>
      <c r="J33" s="432"/>
      <c r="K33" s="432"/>
      <c r="L33" s="432"/>
      <c r="M33" s="432"/>
      <c r="N33" s="432"/>
      <c r="O33" s="432"/>
      <c r="P33" s="432"/>
      <c r="Q33" s="432"/>
      <c r="R33" s="432"/>
      <c r="S33" s="432"/>
      <c r="T33" s="206"/>
      <c r="U33" s="467" t="s">
        <v>198</v>
      </c>
      <c r="V33" s="467"/>
      <c r="W33" s="432" t="s">
        <v>200</v>
      </c>
      <c r="X33" s="432"/>
      <c r="Y33" s="432"/>
      <c r="Z33" s="432"/>
      <c r="AA33" s="432"/>
      <c r="AB33" s="432"/>
      <c r="AC33" s="432"/>
      <c r="AD33" s="432"/>
      <c r="AE33" s="432"/>
      <c r="AF33" s="432"/>
      <c r="AG33" s="432"/>
      <c r="AH33" s="432"/>
      <c r="AI33" s="432"/>
      <c r="AJ33" s="432"/>
      <c r="AK33" s="432"/>
      <c r="AL33" s="206"/>
      <c r="AM33" s="467" t="s">
        <v>198</v>
      </c>
      <c r="AN33" s="467"/>
      <c r="AO33" s="432" t="s">
        <v>200</v>
      </c>
      <c r="AP33" s="432"/>
      <c r="AQ33" s="432"/>
      <c r="AR33" s="432"/>
      <c r="AS33" s="432"/>
      <c r="AT33" s="432"/>
      <c r="AU33" s="432"/>
      <c r="AV33" s="432"/>
      <c r="AW33" s="432"/>
      <c r="AX33" s="432"/>
      <c r="AY33" s="432"/>
      <c r="AZ33" s="432"/>
      <c r="BA33" s="432"/>
      <c r="BB33" s="432"/>
      <c r="BC33" s="432"/>
      <c r="BD33" s="207"/>
      <c r="BE33" s="432" t="s">
        <v>201</v>
      </c>
      <c r="BF33" s="432"/>
      <c r="BG33" s="432" t="s">
        <v>202</v>
      </c>
      <c r="BH33" s="432"/>
      <c r="BI33" s="432"/>
      <c r="BJ33" s="432"/>
      <c r="BK33" s="432"/>
      <c r="BL33" s="432"/>
      <c r="BM33" s="432"/>
      <c r="BN33" s="432"/>
      <c r="BO33" s="432"/>
      <c r="BP33" s="432"/>
      <c r="BQ33" s="432"/>
      <c r="BR33" s="432"/>
      <c r="BS33" s="432"/>
      <c r="BT33" s="432"/>
      <c r="BU33" s="432"/>
      <c r="BV33" s="207"/>
      <c r="BW33" s="467" t="s">
        <v>201</v>
      </c>
      <c r="BX33" s="467"/>
      <c r="BY33" s="432" t="s">
        <v>203</v>
      </c>
      <c r="BZ33" s="432"/>
      <c r="CA33" s="432"/>
      <c r="CB33" s="432"/>
      <c r="CC33" s="432"/>
      <c r="CD33" s="432"/>
      <c r="CE33" s="432"/>
      <c r="CF33" s="432"/>
      <c r="CG33" s="432"/>
      <c r="CH33" s="432"/>
      <c r="CI33" s="432"/>
      <c r="CJ33" s="432"/>
      <c r="CK33" s="432"/>
      <c r="CL33" s="432"/>
      <c r="CM33" s="432"/>
      <c r="CN33" s="206"/>
      <c r="CO33" s="467" t="s">
        <v>198</v>
      </c>
      <c r="CP33" s="467"/>
      <c r="CQ33" s="432" t="s">
        <v>204</v>
      </c>
      <c r="CR33" s="432"/>
      <c r="CS33" s="432"/>
      <c r="CT33" s="432"/>
      <c r="CU33" s="432"/>
      <c r="CV33" s="432"/>
      <c r="CW33" s="432"/>
      <c r="CX33" s="432"/>
      <c r="CY33" s="432"/>
      <c r="CZ33" s="432"/>
      <c r="DA33" s="432"/>
      <c r="DB33" s="432"/>
      <c r="DC33" s="432"/>
      <c r="DD33" s="432"/>
      <c r="DE33" s="432"/>
      <c r="DF33" s="206"/>
      <c r="DG33" s="632" t="s">
        <v>205</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f>IF(AO34="","",MAX(C34:D43,U34:V43)+1)</f>
        <v>5</v>
      </c>
      <c r="AN34" s="633"/>
      <c r="AO34" s="634" t="str">
        <f>IF('各会計、関係団体の財政状況及び健全化判断比率'!B31="","",'各会計、関係団体の財政状況及び健全化判断比率'!B31)</f>
        <v>水道事業会計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8</v>
      </c>
      <c r="BX34" s="633"/>
      <c r="BY34" s="634" t="str">
        <f>IF('各会計、関係団体の財政状況及び健全化判断比率'!B68="","",'各会計、関係団体の財政状況及び健全化判断比率'!B68)</f>
        <v>稲敷地方広域市町村圏事務組合(一般会計)</v>
      </c>
      <c r="BZ34" s="634"/>
      <c r="CA34" s="634"/>
      <c r="CB34" s="634"/>
      <c r="CC34" s="634"/>
      <c r="CD34" s="634"/>
      <c r="CE34" s="634"/>
      <c r="CF34" s="634"/>
      <c r="CG34" s="634"/>
      <c r="CH34" s="634"/>
      <c r="CI34" s="634"/>
      <c r="CJ34" s="634"/>
      <c r="CK34" s="634"/>
      <c r="CL34" s="634"/>
      <c r="CM34" s="634"/>
      <c r="CN34" s="181"/>
      <c r="CO34" s="633" t="str">
        <f>IF(CQ34="","",MAX(C34:D43,U34:V43,AM34:AN43,BE34:BF43,BW34:BX43)+1)</f>
        <v/>
      </c>
      <c r="CP34" s="633"/>
      <c r="CQ34" s="634" t="str">
        <f>IF('各会計、関係団体の財政状況及び健全化判断比率'!BS7="","",'各会計、関係団体の財政状況及び健全化判断比率'!BS7)</f>
        <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介護保険特別会計</v>
      </c>
      <c r="X35" s="634"/>
      <c r="Y35" s="634"/>
      <c r="Z35" s="634"/>
      <c r="AA35" s="634"/>
      <c r="AB35" s="634"/>
      <c r="AC35" s="634"/>
      <c r="AD35" s="634"/>
      <c r="AE35" s="634"/>
      <c r="AF35" s="634"/>
      <c r="AG35" s="634"/>
      <c r="AH35" s="634"/>
      <c r="AI35" s="634"/>
      <c r="AJ35" s="634"/>
      <c r="AK35" s="634"/>
      <c r="AL35" s="181"/>
      <c r="AM35" s="633">
        <f t="shared" ref="AM35:AM43" si="0">IF(AO35="","",AM34+1)</f>
        <v>6</v>
      </c>
      <c r="AN35" s="633"/>
      <c r="AO35" s="634" t="str">
        <f>IF('各会計、関係団体の財政状況及び健全化判断比率'!B32="","",'各会計、関係団体の財政状況及び健全化判断比率'!B32)</f>
        <v>電気事業会計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9</v>
      </c>
      <c r="BX35" s="633"/>
      <c r="BY35" s="634" t="str">
        <f>IF('各会計、関係団体の財政状況及び健全化判断比率'!B69="","",'各会計、関係団体の財政状況及び健全化判断比率'!B69)</f>
        <v>龍ケ崎地方衛生組合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4</v>
      </c>
      <c r="V36" s="633"/>
      <c r="W36" s="634" t="str">
        <f>IF('各会計、関係団体の財政状況及び健全化判断比率'!B30="","",'各会計、関係団体の財政状況及び健全化判断比率'!B30)</f>
        <v>後期高齢者医療特別会計</v>
      </c>
      <c r="X36" s="634"/>
      <c r="Y36" s="634"/>
      <c r="Z36" s="634"/>
      <c r="AA36" s="634"/>
      <c r="AB36" s="634"/>
      <c r="AC36" s="634"/>
      <c r="AD36" s="634"/>
      <c r="AE36" s="634"/>
      <c r="AF36" s="634"/>
      <c r="AG36" s="634"/>
      <c r="AH36" s="634"/>
      <c r="AI36" s="634"/>
      <c r="AJ36" s="634"/>
      <c r="AK36" s="634"/>
      <c r="AL36" s="181"/>
      <c r="AM36" s="633">
        <f t="shared" si="0"/>
        <v>7</v>
      </c>
      <c r="AN36" s="633"/>
      <c r="AO36" s="634" t="str">
        <f>IF('各会計、関係団体の財政状況及び健全化判断比率'!B33="","",'各会計、関係団体の財政状況及び健全化判断比率'!B33)</f>
        <v>下水道事業会計</v>
      </c>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10</v>
      </c>
      <c r="BX36" s="633"/>
      <c r="BY36" s="634" t="str">
        <f>IF('各会計、関係団体の財政状況及び健全化判断比率'!B70="","",'各会計、関係団体の財政状況及び健全化判断比率'!B70)</f>
        <v>江戸崎地方衛生土木組合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11</v>
      </c>
      <c r="BX37" s="633"/>
      <c r="BY37" s="634" t="str">
        <f>IF('各会計、関係団体の財政状況及び健全化判断比率'!B71="","",'各会計、関係団体の財政状況及び健全化判断比率'!B71)</f>
        <v>茨城県市町村総合事務組合(一般会計)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12</v>
      </c>
      <c r="BX38" s="633"/>
      <c r="BY38" s="634" t="str">
        <f>IF('各会計、関係団体の財政状況及び健全化判断比率'!B72="","",'各会計、関係団体の財政状況及び健全化判断比率'!B72)</f>
        <v>茨城県市町村総合事務組合(県民交通災害共済事業特別会計)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13</v>
      </c>
      <c r="BX39" s="633"/>
      <c r="BY39" s="634" t="str">
        <f>IF('各会計、関係団体の財政状況及び健全化判断比率'!B73="","",'各会計、関係団体の財政状況及び健全化判断比率'!B73)</f>
        <v>茨城租税債権管理機構</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14</v>
      </c>
      <c r="BX40" s="633"/>
      <c r="BY40" s="634" t="str">
        <f>IF('各会計、関係団体の財政状況及び健全化判断比率'!B74="","",'各会計、関係団体の財政状況及び健全化判断比率'!B74)</f>
        <v>茨城県後期高齢者医療広域連合(一般会計)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15</v>
      </c>
      <c r="BX41" s="633"/>
      <c r="BY41" s="634" t="str">
        <f>IF('各会計、関係団体の財政状況及び健全化判断比率'!B75="","",'各会計、関係団体の財政状況及び健全化判断比率'!B75)</f>
        <v>茨城県後期高齢者医療広域連合(後期高齢医療特別会計)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206</v>
      </c>
      <c r="E46" s="636" t="s">
        <v>207</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208</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209</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210</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211</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212</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213</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214</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zL3PDgbbS5fhxECLOnsfb96+mXEIwqmpsxoJfVoJpxLptWGO5i472lsK5LKTuBc5jVoeVcJLLbANTl11grbyRw==" saltValue="Voaag31tHWf47cDoAXPPy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215</v>
      </c>
      <c r="DI1" s="639"/>
      <c r="DJ1" s="639"/>
      <c r="DK1" s="639"/>
      <c r="DL1" s="639"/>
      <c r="DM1" s="639"/>
      <c r="DN1" s="640"/>
      <c r="DO1" s="214"/>
      <c r="DP1" s="638" t="s">
        <v>216</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218</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219</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220</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221</v>
      </c>
      <c r="S4" s="642"/>
      <c r="T4" s="642"/>
      <c r="U4" s="642"/>
      <c r="V4" s="642"/>
      <c r="W4" s="642"/>
      <c r="X4" s="642"/>
      <c r="Y4" s="643"/>
      <c r="Z4" s="641" t="s">
        <v>222</v>
      </c>
      <c r="AA4" s="642"/>
      <c r="AB4" s="642"/>
      <c r="AC4" s="643"/>
      <c r="AD4" s="641" t="s">
        <v>223</v>
      </c>
      <c r="AE4" s="642"/>
      <c r="AF4" s="642"/>
      <c r="AG4" s="642"/>
      <c r="AH4" s="642"/>
      <c r="AI4" s="642"/>
      <c r="AJ4" s="642"/>
      <c r="AK4" s="643"/>
      <c r="AL4" s="641" t="s">
        <v>222</v>
      </c>
      <c r="AM4" s="642"/>
      <c r="AN4" s="642"/>
      <c r="AO4" s="643"/>
      <c r="AP4" s="644" t="s">
        <v>224</v>
      </c>
      <c r="AQ4" s="644"/>
      <c r="AR4" s="644"/>
      <c r="AS4" s="644"/>
      <c r="AT4" s="644"/>
      <c r="AU4" s="644"/>
      <c r="AV4" s="644"/>
      <c r="AW4" s="644"/>
      <c r="AX4" s="644"/>
      <c r="AY4" s="644"/>
      <c r="AZ4" s="644"/>
      <c r="BA4" s="644"/>
      <c r="BB4" s="644"/>
      <c r="BC4" s="644"/>
      <c r="BD4" s="644"/>
      <c r="BE4" s="644"/>
      <c r="BF4" s="644"/>
      <c r="BG4" s="644" t="s">
        <v>225</v>
      </c>
      <c r="BH4" s="644"/>
      <c r="BI4" s="644"/>
      <c r="BJ4" s="644"/>
      <c r="BK4" s="644"/>
      <c r="BL4" s="644"/>
      <c r="BM4" s="644"/>
      <c r="BN4" s="644"/>
      <c r="BO4" s="644" t="s">
        <v>222</v>
      </c>
      <c r="BP4" s="644"/>
      <c r="BQ4" s="644"/>
      <c r="BR4" s="644"/>
      <c r="BS4" s="644" t="s">
        <v>226</v>
      </c>
      <c r="BT4" s="644"/>
      <c r="BU4" s="644"/>
      <c r="BV4" s="644"/>
      <c r="BW4" s="644"/>
      <c r="BX4" s="644"/>
      <c r="BY4" s="644"/>
      <c r="BZ4" s="644"/>
      <c r="CA4" s="644"/>
      <c r="CB4" s="644"/>
      <c r="CD4" s="641" t="s">
        <v>227</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228</v>
      </c>
      <c r="C5" s="646"/>
      <c r="D5" s="646"/>
      <c r="E5" s="646"/>
      <c r="F5" s="646"/>
      <c r="G5" s="646"/>
      <c r="H5" s="646"/>
      <c r="I5" s="646"/>
      <c r="J5" s="646"/>
      <c r="K5" s="646"/>
      <c r="L5" s="646"/>
      <c r="M5" s="646"/>
      <c r="N5" s="646"/>
      <c r="O5" s="646"/>
      <c r="P5" s="646"/>
      <c r="Q5" s="647"/>
      <c r="R5" s="648">
        <v>2452491</v>
      </c>
      <c r="S5" s="649"/>
      <c r="T5" s="649"/>
      <c r="U5" s="649"/>
      <c r="V5" s="649"/>
      <c r="W5" s="649"/>
      <c r="X5" s="649"/>
      <c r="Y5" s="650"/>
      <c r="Z5" s="651">
        <v>34.6</v>
      </c>
      <c r="AA5" s="651"/>
      <c r="AB5" s="651"/>
      <c r="AC5" s="651"/>
      <c r="AD5" s="652">
        <v>2452491</v>
      </c>
      <c r="AE5" s="652"/>
      <c r="AF5" s="652"/>
      <c r="AG5" s="652"/>
      <c r="AH5" s="652"/>
      <c r="AI5" s="652"/>
      <c r="AJ5" s="652"/>
      <c r="AK5" s="652"/>
      <c r="AL5" s="653">
        <v>54.2</v>
      </c>
      <c r="AM5" s="654"/>
      <c r="AN5" s="654"/>
      <c r="AO5" s="655"/>
      <c r="AP5" s="645" t="s">
        <v>229</v>
      </c>
      <c r="AQ5" s="646"/>
      <c r="AR5" s="646"/>
      <c r="AS5" s="646"/>
      <c r="AT5" s="646"/>
      <c r="AU5" s="646"/>
      <c r="AV5" s="646"/>
      <c r="AW5" s="646"/>
      <c r="AX5" s="646"/>
      <c r="AY5" s="646"/>
      <c r="AZ5" s="646"/>
      <c r="BA5" s="646"/>
      <c r="BB5" s="646"/>
      <c r="BC5" s="646"/>
      <c r="BD5" s="646"/>
      <c r="BE5" s="646"/>
      <c r="BF5" s="647"/>
      <c r="BG5" s="659">
        <v>2452491</v>
      </c>
      <c r="BH5" s="660"/>
      <c r="BI5" s="660"/>
      <c r="BJ5" s="660"/>
      <c r="BK5" s="660"/>
      <c r="BL5" s="660"/>
      <c r="BM5" s="660"/>
      <c r="BN5" s="661"/>
      <c r="BO5" s="662">
        <v>100</v>
      </c>
      <c r="BP5" s="662"/>
      <c r="BQ5" s="662"/>
      <c r="BR5" s="662"/>
      <c r="BS5" s="663" t="s">
        <v>131</v>
      </c>
      <c r="BT5" s="663"/>
      <c r="BU5" s="663"/>
      <c r="BV5" s="663"/>
      <c r="BW5" s="663"/>
      <c r="BX5" s="663"/>
      <c r="BY5" s="663"/>
      <c r="BZ5" s="663"/>
      <c r="CA5" s="663"/>
      <c r="CB5" s="667"/>
      <c r="CD5" s="641" t="s">
        <v>224</v>
      </c>
      <c r="CE5" s="642"/>
      <c r="CF5" s="642"/>
      <c r="CG5" s="642"/>
      <c r="CH5" s="642"/>
      <c r="CI5" s="642"/>
      <c r="CJ5" s="642"/>
      <c r="CK5" s="642"/>
      <c r="CL5" s="642"/>
      <c r="CM5" s="642"/>
      <c r="CN5" s="642"/>
      <c r="CO5" s="642"/>
      <c r="CP5" s="642"/>
      <c r="CQ5" s="643"/>
      <c r="CR5" s="641" t="s">
        <v>230</v>
      </c>
      <c r="CS5" s="642"/>
      <c r="CT5" s="642"/>
      <c r="CU5" s="642"/>
      <c r="CV5" s="642"/>
      <c r="CW5" s="642"/>
      <c r="CX5" s="642"/>
      <c r="CY5" s="643"/>
      <c r="CZ5" s="641" t="s">
        <v>222</v>
      </c>
      <c r="DA5" s="642"/>
      <c r="DB5" s="642"/>
      <c r="DC5" s="643"/>
      <c r="DD5" s="641" t="s">
        <v>231</v>
      </c>
      <c r="DE5" s="642"/>
      <c r="DF5" s="642"/>
      <c r="DG5" s="642"/>
      <c r="DH5" s="642"/>
      <c r="DI5" s="642"/>
      <c r="DJ5" s="642"/>
      <c r="DK5" s="642"/>
      <c r="DL5" s="642"/>
      <c r="DM5" s="642"/>
      <c r="DN5" s="642"/>
      <c r="DO5" s="642"/>
      <c r="DP5" s="643"/>
      <c r="DQ5" s="641" t="s">
        <v>232</v>
      </c>
      <c r="DR5" s="642"/>
      <c r="DS5" s="642"/>
      <c r="DT5" s="642"/>
      <c r="DU5" s="642"/>
      <c r="DV5" s="642"/>
      <c r="DW5" s="642"/>
      <c r="DX5" s="642"/>
      <c r="DY5" s="642"/>
      <c r="DZ5" s="642"/>
      <c r="EA5" s="642"/>
      <c r="EB5" s="642"/>
      <c r="EC5" s="643"/>
    </row>
    <row r="6" spans="2:143" ht="11.25" customHeight="1" x14ac:dyDescent="0.15">
      <c r="B6" s="656" t="s">
        <v>233</v>
      </c>
      <c r="C6" s="657"/>
      <c r="D6" s="657"/>
      <c r="E6" s="657"/>
      <c r="F6" s="657"/>
      <c r="G6" s="657"/>
      <c r="H6" s="657"/>
      <c r="I6" s="657"/>
      <c r="J6" s="657"/>
      <c r="K6" s="657"/>
      <c r="L6" s="657"/>
      <c r="M6" s="657"/>
      <c r="N6" s="657"/>
      <c r="O6" s="657"/>
      <c r="P6" s="657"/>
      <c r="Q6" s="658"/>
      <c r="R6" s="659">
        <v>83539</v>
      </c>
      <c r="S6" s="660"/>
      <c r="T6" s="660"/>
      <c r="U6" s="660"/>
      <c r="V6" s="660"/>
      <c r="W6" s="660"/>
      <c r="X6" s="660"/>
      <c r="Y6" s="661"/>
      <c r="Z6" s="662">
        <v>1.2</v>
      </c>
      <c r="AA6" s="662"/>
      <c r="AB6" s="662"/>
      <c r="AC6" s="662"/>
      <c r="AD6" s="663">
        <v>83539</v>
      </c>
      <c r="AE6" s="663"/>
      <c r="AF6" s="663"/>
      <c r="AG6" s="663"/>
      <c r="AH6" s="663"/>
      <c r="AI6" s="663"/>
      <c r="AJ6" s="663"/>
      <c r="AK6" s="663"/>
      <c r="AL6" s="664">
        <v>1.8</v>
      </c>
      <c r="AM6" s="665"/>
      <c r="AN6" s="665"/>
      <c r="AO6" s="666"/>
      <c r="AP6" s="656" t="s">
        <v>234</v>
      </c>
      <c r="AQ6" s="657"/>
      <c r="AR6" s="657"/>
      <c r="AS6" s="657"/>
      <c r="AT6" s="657"/>
      <c r="AU6" s="657"/>
      <c r="AV6" s="657"/>
      <c r="AW6" s="657"/>
      <c r="AX6" s="657"/>
      <c r="AY6" s="657"/>
      <c r="AZ6" s="657"/>
      <c r="BA6" s="657"/>
      <c r="BB6" s="657"/>
      <c r="BC6" s="657"/>
      <c r="BD6" s="657"/>
      <c r="BE6" s="657"/>
      <c r="BF6" s="658"/>
      <c r="BG6" s="659">
        <v>2452491</v>
      </c>
      <c r="BH6" s="660"/>
      <c r="BI6" s="660"/>
      <c r="BJ6" s="660"/>
      <c r="BK6" s="660"/>
      <c r="BL6" s="660"/>
      <c r="BM6" s="660"/>
      <c r="BN6" s="661"/>
      <c r="BO6" s="662">
        <v>100</v>
      </c>
      <c r="BP6" s="662"/>
      <c r="BQ6" s="662"/>
      <c r="BR6" s="662"/>
      <c r="BS6" s="663" t="s">
        <v>131</v>
      </c>
      <c r="BT6" s="663"/>
      <c r="BU6" s="663"/>
      <c r="BV6" s="663"/>
      <c r="BW6" s="663"/>
      <c r="BX6" s="663"/>
      <c r="BY6" s="663"/>
      <c r="BZ6" s="663"/>
      <c r="CA6" s="663"/>
      <c r="CB6" s="667"/>
      <c r="CD6" s="645" t="s">
        <v>235</v>
      </c>
      <c r="CE6" s="646"/>
      <c r="CF6" s="646"/>
      <c r="CG6" s="646"/>
      <c r="CH6" s="646"/>
      <c r="CI6" s="646"/>
      <c r="CJ6" s="646"/>
      <c r="CK6" s="646"/>
      <c r="CL6" s="646"/>
      <c r="CM6" s="646"/>
      <c r="CN6" s="646"/>
      <c r="CO6" s="646"/>
      <c r="CP6" s="646"/>
      <c r="CQ6" s="647"/>
      <c r="CR6" s="659">
        <v>91802</v>
      </c>
      <c r="CS6" s="660"/>
      <c r="CT6" s="660"/>
      <c r="CU6" s="660"/>
      <c r="CV6" s="660"/>
      <c r="CW6" s="660"/>
      <c r="CX6" s="660"/>
      <c r="CY6" s="661"/>
      <c r="CZ6" s="653">
        <v>1.4</v>
      </c>
      <c r="DA6" s="654"/>
      <c r="DB6" s="654"/>
      <c r="DC6" s="670"/>
      <c r="DD6" s="668" t="s">
        <v>131</v>
      </c>
      <c r="DE6" s="660"/>
      <c r="DF6" s="660"/>
      <c r="DG6" s="660"/>
      <c r="DH6" s="660"/>
      <c r="DI6" s="660"/>
      <c r="DJ6" s="660"/>
      <c r="DK6" s="660"/>
      <c r="DL6" s="660"/>
      <c r="DM6" s="660"/>
      <c r="DN6" s="660"/>
      <c r="DO6" s="660"/>
      <c r="DP6" s="661"/>
      <c r="DQ6" s="668">
        <v>91802</v>
      </c>
      <c r="DR6" s="660"/>
      <c r="DS6" s="660"/>
      <c r="DT6" s="660"/>
      <c r="DU6" s="660"/>
      <c r="DV6" s="660"/>
      <c r="DW6" s="660"/>
      <c r="DX6" s="660"/>
      <c r="DY6" s="660"/>
      <c r="DZ6" s="660"/>
      <c r="EA6" s="660"/>
      <c r="EB6" s="660"/>
      <c r="EC6" s="669"/>
    </row>
    <row r="7" spans="2:143" ht="11.25" customHeight="1" x14ac:dyDescent="0.15">
      <c r="B7" s="656" t="s">
        <v>236</v>
      </c>
      <c r="C7" s="657"/>
      <c r="D7" s="657"/>
      <c r="E7" s="657"/>
      <c r="F7" s="657"/>
      <c r="G7" s="657"/>
      <c r="H7" s="657"/>
      <c r="I7" s="657"/>
      <c r="J7" s="657"/>
      <c r="K7" s="657"/>
      <c r="L7" s="657"/>
      <c r="M7" s="657"/>
      <c r="N7" s="657"/>
      <c r="O7" s="657"/>
      <c r="P7" s="657"/>
      <c r="Q7" s="658"/>
      <c r="R7" s="659">
        <v>734</v>
      </c>
      <c r="S7" s="660"/>
      <c r="T7" s="660"/>
      <c r="U7" s="660"/>
      <c r="V7" s="660"/>
      <c r="W7" s="660"/>
      <c r="X7" s="660"/>
      <c r="Y7" s="661"/>
      <c r="Z7" s="662">
        <v>0</v>
      </c>
      <c r="AA7" s="662"/>
      <c r="AB7" s="662"/>
      <c r="AC7" s="662"/>
      <c r="AD7" s="663">
        <v>734</v>
      </c>
      <c r="AE7" s="663"/>
      <c r="AF7" s="663"/>
      <c r="AG7" s="663"/>
      <c r="AH7" s="663"/>
      <c r="AI7" s="663"/>
      <c r="AJ7" s="663"/>
      <c r="AK7" s="663"/>
      <c r="AL7" s="664">
        <v>0</v>
      </c>
      <c r="AM7" s="665"/>
      <c r="AN7" s="665"/>
      <c r="AO7" s="666"/>
      <c r="AP7" s="656" t="s">
        <v>237</v>
      </c>
      <c r="AQ7" s="657"/>
      <c r="AR7" s="657"/>
      <c r="AS7" s="657"/>
      <c r="AT7" s="657"/>
      <c r="AU7" s="657"/>
      <c r="AV7" s="657"/>
      <c r="AW7" s="657"/>
      <c r="AX7" s="657"/>
      <c r="AY7" s="657"/>
      <c r="AZ7" s="657"/>
      <c r="BA7" s="657"/>
      <c r="BB7" s="657"/>
      <c r="BC7" s="657"/>
      <c r="BD7" s="657"/>
      <c r="BE7" s="657"/>
      <c r="BF7" s="658"/>
      <c r="BG7" s="659">
        <v>976988</v>
      </c>
      <c r="BH7" s="660"/>
      <c r="BI7" s="660"/>
      <c r="BJ7" s="660"/>
      <c r="BK7" s="660"/>
      <c r="BL7" s="660"/>
      <c r="BM7" s="660"/>
      <c r="BN7" s="661"/>
      <c r="BO7" s="662">
        <v>39.799999999999997</v>
      </c>
      <c r="BP7" s="662"/>
      <c r="BQ7" s="662"/>
      <c r="BR7" s="662"/>
      <c r="BS7" s="663" t="s">
        <v>131</v>
      </c>
      <c r="BT7" s="663"/>
      <c r="BU7" s="663"/>
      <c r="BV7" s="663"/>
      <c r="BW7" s="663"/>
      <c r="BX7" s="663"/>
      <c r="BY7" s="663"/>
      <c r="BZ7" s="663"/>
      <c r="CA7" s="663"/>
      <c r="CB7" s="667"/>
      <c r="CD7" s="656" t="s">
        <v>238</v>
      </c>
      <c r="CE7" s="657"/>
      <c r="CF7" s="657"/>
      <c r="CG7" s="657"/>
      <c r="CH7" s="657"/>
      <c r="CI7" s="657"/>
      <c r="CJ7" s="657"/>
      <c r="CK7" s="657"/>
      <c r="CL7" s="657"/>
      <c r="CM7" s="657"/>
      <c r="CN7" s="657"/>
      <c r="CO7" s="657"/>
      <c r="CP7" s="657"/>
      <c r="CQ7" s="658"/>
      <c r="CR7" s="659">
        <v>1349265</v>
      </c>
      <c r="CS7" s="660"/>
      <c r="CT7" s="660"/>
      <c r="CU7" s="660"/>
      <c r="CV7" s="660"/>
      <c r="CW7" s="660"/>
      <c r="CX7" s="660"/>
      <c r="CY7" s="661"/>
      <c r="CZ7" s="662">
        <v>20</v>
      </c>
      <c r="DA7" s="662"/>
      <c r="DB7" s="662"/>
      <c r="DC7" s="662"/>
      <c r="DD7" s="668">
        <v>11135</v>
      </c>
      <c r="DE7" s="660"/>
      <c r="DF7" s="660"/>
      <c r="DG7" s="660"/>
      <c r="DH7" s="660"/>
      <c r="DI7" s="660"/>
      <c r="DJ7" s="660"/>
      <c r="DK7" s="660"/>
      <c r="DL7" s="660"/>
      <c r="DM7" s="660"/>
      <c r="DN7" s="660"/>
      <c r="DO7" s="660"/>
      <c r="DP7" s="661"/>
      <c r="DQ7" s="668">
        <v>1214104</v>
      </c>
      <c r="DR7" s="660"/>
      <c r="DS7" s="660"/>
      <c r="DT7" s="660"/>
      <c r="DU7" s="660"/>
      <c r="DV7" s="660"/>
      <c r="DW7" s="660"/>
      <c r="DX7" s="660"/>
      <c r="DY7" s="660"/>
      <c r="DZ7" s="660"/>
      <c r="EA7" s="660"/>
      <c r="EB7" s="660"/>
      <c r="EC7" s="669"/>
    </row>
    <row r="8" spans="2:143" ht="11.25" customHeight="1" x14ac:dyDescent="0.15">
      <c r="B8" s="656" t="s">
        <v>239</v>
      </c>
      <c r="C8" s="657"/>
      <c r="D8" s="657"/>
      <c r="E8" s="657"/>
      <c r="F8" s="657"/>
      <c r="G8" s="657"/>
      <c r="H8" s="657"/>
      <c r="I8" s="657"/>
      <c r="J8" s="657"/>
      <c r="K8" s="657"/>
      <c r="L8" s="657"/>
      <c r="M8" s="657"/>
      <c r="N8" s="657"/>
      <c r="O8" s="657"/>
      <c r="P8" s="657"/>
      <c r="Q8" s="658"/>
      <c r="R8" s="659">
        <v>10671</v>
      </c>
      <c r="S8" s="660"/>
      <c r="T8" s="660"/>
      <c r="U8" s="660"/>
      <c r="V8" s="660"/>
      <c r="W8" s="660"/>
      <c r="X8" s="660"/>
      <c r="Y8" s="661"/>
      <c r="Z8" s="662">
        <v>0.2</v>
      </c>
      <c r="AA8" s="662"/>
      <c r="AB8" s="662"/>
      <c r="AC8" s="662"/>
      <c r="AD8" s="663">
        <v>10671</v>
      </c>
      <c r="AE8" s="663"/>
      <c r="AF8" s="663"/>
      <c r="AG8" s="663"/>
      <c r="AH8" s="663"/>
      <c r="AI8" s="663"/>
      <c r="AJ8" s="663"/>
      <c r="AK8" s="663"/>
      <c r="AL8" s="664">
        <v>0.2</v>
      </c>
      <c r="AM8" s="665"/>
      <c r="AN8" s="665"/>
      <c r="AO8" s="666"/>
      <c r="AP8" s="656" t="s">
        <v>240</v>
      </c>
      <c r="AQ8" s="657"/>
      <c r="AR8" s="657"/>
      <c r="AS8" s="657"/>
      <c r="AT8" s="657"/>
      <c r="AU8" s="657"/>
      <c r="AV8" s="657"/>
      <c r="AW8" s="657"/>
      <c r="AX8" s="657"/>
      <c r="AY8" s="657"/>
      <c r="AZ8" s="657"/>
      <c r="BA8" s="657"/>
      <c r="BB8" s="657"/>
      <c r="BC8" s="657"/>
      <c r="BD8" s="657"/>
      <c r="BE8" s="657"/>
      <c r="BF8" s="658"/>
      <c r="BG8" s="659">
        <v>27255</v>
      </c>
      <c r="BH8" s="660"/>
      <c r="BI8" s="660"/>
      <c r="BJ8" s="660"/>
      <c r="BK8" s="660"/>
      <c r="BL8" s="660"/>
      <c r="BM8" s="660"/>
      <c r="BN8" s="661"/>
      <c r="BO8" s="662">
        <v>1.1000000000000001</v>
      </c>
      <c r="BP8" s="662"/>
      <c r="BQ8" s="662"/>
      <c r="BR8" s="662"/>
      <c r="BS8" s="663" t="s">
        <v>131</v>
      </c>
      <c r="BT8" s="663"/>
      <c r="BU8" s="663"/>
      <c r="BV8" s="663"/>
      <c r="BW8" s="663"/>
      <c r="BX8" s="663"/>
      <c r="BY8" s="663"/>
      <c r="BZ8" s="663"/>
      <c r="CA8" s="663"/>
      <c r="CB8" s="667"/>
      <c r="CD8" s="656" t="s">
        <v>241</v>
      </c>
      <c r="CE8" s="657"/>
      <c r="CF8" s="657"/>
      <c r="CG8" s="657"/>
      <c r="CH8" s="657"/>
      <c r="CI8" s="657"/>
      <c r="CJ8" s="657"/>
      <c r="CK8" s="657"/>
      <c r="CL8" s="657"/>
      <c r="CM8" s="657"/>
      <c r="CN8" s="657"/>
      <c r="CO8" s="657"/>
      <c r="CP8" s="657"/>
      <c r="CQ8" s="658"/>
      <c r="CR8" s="659">
        <v>1890891</v>
      </c>
      <c r="CS8" s="660"/>
      <c r="CT8" s="660"/>
      <c r="CU8" s="660"/>
      <c r="CV8" s="660"/>
      <c r="CW8" s="660"/>
      <c r="CX8" s="660"/>
      <c r="CY8" s="661"/>
      <c r="CZ8" s="662">
        <v>28</v>
      </c>
      <c r="DA8" s="662"/>
      <c r="DB8" s="662"/>
      <c r="DC8" s="662"/>
      <c r="DD8" s="668">
        <v>58075</v>
      </c>
      <c r="DE8" s="660"/>
      <c r="DF8" s="660"/>
      <c r="DG8" s="660"/>
      <c r="DH8" s="660"/>
      <c r="DI8" s="660"/>
      <c r="DJ8" s="660"/>
      <c r="DK8" s="660"/>
      <c r="DL8" s="660"/>
      <c r="DM8" s="660"/>
      <c r="DN8" s="660"/>
      <c r="DO8" s="660"/>
      <c r="DP8" s="661"/>
      <c r="DQ8" s="668">
        <v>1136636</v>
      </c>
      <c r="DR8" s="660"/>
      <c r="DS8" s="660"/>
      <c r="DT8" s="660"/>
      <c r="DU8" s="660"/>
      <c r="DV8" s="660"/>
      <c r="DW8" s="660"/>
      <c r="DX8" s="660"/>
      <c r="DY8" s="660"/>
      <c r="DZ8" s="660"/>
      <c r="EA8" s="660"/>
      <c r="EB8" s="660"/>
      <c r="EC8" s="669"/>
    </row>
    <row r="9" spans="2:143" ht="11.25" customHeight="1" x14ac:dyDescent="0.15">
      <c r="B9" s="656" t="s">
        <v>242</v>
      </c>
      <c r="C9" s="657"/>
      <c r="D9" s="657"/>
      <c r="E9" s="657"/>
      <c r="F9" s="657"/>
      <c r="G9" s="657"/>
      <c r="H9" s="657"/>
      <c r="I9" s="657"/>
      <c r="J9" s="657"/>
      <c r="K9" s="657"/>
      <c r="L9" s="657"/>
      <c r="M9" s="657"/>
      <c r="N9" s="657"/>
      <c r="O9" s="657"/>
      <c r="P9" s="657"/>
      <c r="Q9" s="658"/>
      <c r="R9" s="659">
        <v>8444</v>
      </c>
      <c r="S9" s="660"/>
      <c r="T9" s="660"/>
      <c r="U9" s="660"/>
      <c r="V9" s="660"/>
      <c r="W9" s="660"/>
      <c r="X9" s="660"/>
      <c r="Y9" s="661"/>
      <c r="Z9" s="662">
        <v>0.1</v>
      </c>
      <c r="AA9" s="662"/>
      <c r="AB9" s="662"/>
      <c r="AC9" s="662"/>
      <c r="AD9" s="663">
        <v>8444</v>
      </c>
      <c r="AE9" s="663"/>
      <c r="AF9" s="663"/>
      <c r="AG9" s="663"/>
      <c r="AH9" s="663"/>
      <c r="AI9" s="663"/>
      <c r="AJ9" s="663"/>
      <c r="AK9" s="663"/>
      <c r="AL9" s="664">
        <v>0.2</v>
      </c>
      <c r="AM9" s="665"/>
      <c r="AN9" s="665"/>
      <c r="AO9" s="666"/>
      <c r="AP9" s="656" t="s">
        <v>243</v>
      </c>
      <c r="AQ9" s="657"/>
      <c r="AR9" s="657"/>
      <c r="AS9" s="657"/>
      <c r="AT9" s="657"/>
      <c r="AU9" s="657"/>
      <c r="AV9" s="657"/>
      <c r="AW9" s="657"/>
      <c r="AX9" s="657"/>
      <c r="AY9" s="657"/>
      <c r="AZ9" s="657"/>
      <c r="BA9" s="657"/>
      <c r="BB9" s="657"/>
      <c r="BC9" s="657"/>
      <c r="BD9" s="657"/>
      <c r="BE9" s="657"/>
      <c r="BF9" s="658"/>
      <c r="BG9" s="659">
        <v>802373</v>
      </c>
      <c r="BH9" s="660"/>
      <c r="BI9" s="660"/>
      <c r="BJ9" s="660"/>
      <c r="BK9" s="660"/>
      <c r="BL9" s="660"/>
      <c r="BM9" s="660"/>
      <c r="BN9" s="661"/>
      <c r="BO9" s="662">
        <v>32.700000000000003</v>
      </c>
      <c r="BP9" s="662"/>
      <c r="BQ9" s="662"/>
      <c r="BR9" s="662"/>
      <c r="BS9" s="663" t="s">
        <v>131</v>
      </c>
      <c r="BT9" s="663"/>
      <c r="BU9" s="663"/>
      <c r="BV9" s="663"/>
      <c r="BW9" s="663"/>
      <c r="BX9" s="663"/>
      <c r="BY9" s="663"/>
      <c r="BZ9" s="663"/>
      <c r="CA9" s="663"/>
      <c r="CB9" s="667"/>
      <c r="CD9" s="656" t="s">
        <v>244</v>
      </c>
      <c r="CE9" s="657"/>
      <c r="CF9" s="657"/>
      <c r="CG9" s="657"/>
      <c r="CH9" s="657"/>
      <c r="CI9" s="657"/>
      <c r="CJ9" s="657"/>
      <c r="CK9" s="657"/>
      <c r="CL9" s="657"/>
      <c r="CM9" s="657"/>
      <c r="CN9" s="657"/>
      <c r="CO9" s="657"/>
      <c r="CP9" s="657"/>
      <c r="CQ9" s="658"/>
      <c r="CR9" s="659">
        <v>758346</v>
      </c>
      <c r="CS9" s="660"/>
      <c r="CT9" s="660"/>
      <c r="CU9" s="660"/>
      <c r="CV9" s="660"/>
      <c r="CW9" s="660"/>
      <c r="CX9" s="660"/>
      <c r="CY9" s="661"/>
      <c r="CZ9" s="662">
        <v>11.2</v>
      </c>
      <c r="DA9" s="662"/>
      <c r="DB9" s="662"/>
      <c r="DC9" s="662"/>
      <c r="DD9" s="668">
        <v>2304</v>
      </c>
      <c r="DE9" s="660"/>
      <c r="DF9" s="660"/>
      <c r="DG9" s="660"/>
      <c r="DH9" s="660"/>
      <c r="DI9" s="660"/>
      <c r="DJ9" s="660"/>
      <c r="DK9" s="660"/>
      <c r="DL9" s="660"/>
      <c r="DM9" s="660"/>
      <c r="DN9" s="660"/>
      <c r="DO9" s="660"/>
      <c r="DP9" s="661"/>
      <c r="DQ9" s="668">
        <v>432851</v>
      </c>
      <c r="DR9" s="660"/>
      <c r="DS9" s="660"/>
      <c r="DT9" s="660"/>
      <c r="DU9" s="660"/>
      <c r="DV9" s="660"/>
      <c r="DW9" s="660"/>
      <c r="DX9" s="660"/>
      <c r="DY9" s="660"/>
      <c r="DZ9" s="660"/>
      <c r="EA9" s="660"/>
      <c r="EB9" s="660"/>
      <c r="EC9" s="669"/>
    </row>
    <row r="10" spans="2:143" ht="11.25" customHeight="1" x14ac:dyDescent="0.15">
      <c r="B10" s="656" t="s">
        <v>245</v>
      </c>
      <c r="C10" s="657"/>
      <c r="D10" s="657"/>
      <c r="E10" s="657"/>
      <c r="F10" s="657"/>
      <c r="G10" s="657"/>
      <c r="H10" s="657"/>
      <c r="I10" s="657"/>
      <c r="J10" s="657"/>
      <c r="K10" s="657"/>
      <c r="L10" s="657"/>
      <c r="M10" s="657"/>
      <c r="N10" s="657"/>
      <c r="O10" s="657"/>
      <c r="P10" s="657"/>
      <c r="Q10" s="658"/>
      <c r="R10" s="659" t="s">
        <v>131</v>
      </c>
      <c r="S10" s="660"/>
      <c r="T10" s="660"/>
      <c r="U10" s="660"/>
      <c r="V10" s="660"/>
      <c r="W10" s="660"/>
      <c r="X10" s="660"/>
      <c r="Y10" s="661"/>
      <c r="Z10" s="662" t="s">
        <v>131</v>
      </c>
      <c r="AA10" s="662"/>
      <c r="AB10" s="662"/>
      <c r="AC10" s="662"/>
      <c r="AD10" s="663" t="s">
        <v>246</v>
      </c>
      <c r="AE10" s="663"/>
      <c r="AF10" s="663"/>
      <c r="AG10" s="663"/>
      <c r="AH10" s="663"/>
      <c r="AI10" s="663"/>
      <c r="AJ10" s="663"/>
      <c r="AK10" s="663"/>
      <c r="AL10" s="664" t="s">
        <v>131</v>
      </c>
      <c r="AM10" s="665"/>
      <c r="AN10" s="665"/>
      <c r="AO10" s="666"/>
      <c r="AP10" s="656" t="s">
        <v>247</v>
      </c>
      <c r="AQ10" s="657"/>
      <c r="AR10" s="657"/>
      <c r="AS10" s="657"/>
      <c r="AT10" s="657"/>
      <c r="AU10" s="657"/>
      <c r="AV10" s="657"/>
      <c r="AW10" s="657"/>
      <c r="AX10" s="657"/>
      <c r="AY10" s="657"/>
      <c r="AZ10" s="657"/>
      <c r="BA10" s="657"/>
      <c r="BB10" s="657"/>
      <c r="BC10" s="657"/>
      <c r="BD10" s="657"/>
      <c r="BE10" s="657"/>
      <c r="BF10" s="658"/>
      <c r="BG10" s="659">
        <v>45273</v>
      </c>
      <c r="BH10" s="660"/>
      <c r="BI10" s="660"/>
      <c r="BJ10" s="660"/>
      <c r="BK10" s="660"/>
      <c r="BL10" s="660"/>
      <c r="BM10" s="660"/>
      <c r="BN10" s="661"/>
      <c r="BO10" s="662">
        <v>1.8</v>
      </c>
      <c r="BP10" s="662"/>
      <c r="BQ10" s="662"/>
      <c r="BR10" s="662"/>
      <c r="BS10" s="663" t="s">
        <v>246</v>
      </c>
      <c r="BT10" s="663"/>
      <c r="BU10" s="663"/>
      <c r="BV10" s="663"/>
      <c r="BW10" s="663"/>
      <c r="BX10" s="663"/>
      <c r="BY10" s="663"/>
      <c r="BZ10" s="663"/>
      <c r="CA10" s="663"/>
      <c r="CB10" s="667"/>
      <c r="CD10" s="656" t="s">
        <v>248</v>
      </c>
      <c r="CE10" s="657"/>
      <c r="CF10" s="657"/>
      <c r="CG10" s="657"/>
      <c r="CH10" s="657"/>
      <c r="CI10" s="657"/>
      <c r="CJ10" s="657"/>
      <c r="CK10" s="657"/>
      <c r="CL10" s="657"/>
      <c r="CM10" s="657"/>
      <c r="CN10" s="657"/>
      <c r="CO10" s="657"/>
      <c r="CP10" s="657"/>
      <c r="CQ10" s="658"/>
      <c r="CR10" s="659" t="s">
        <v>131</v>
      </c>
      <c r="CS10" s="660"/>
      <c r="CT10" s="660"/>
      <c r="CU10" s="660"/>
      <c r="CV10" s="660"/>
      <c r="CW10" s="660"/>
      <c r="CX10" s="660"/>
      <c r="CY10" s="661"/>
      <c r="CZ10" s="662" t="s">
        <v>131</v>
      </c>
      <c r="DA10" s="662"/>
      <c r="DB10" s="662"/>
      <c r="DC10" s="662"/>
      <c r="DD10" s="668" t="s">
        <v>246</v>
      </c>
      <c r="DE10" s="660"/>
      <c r="DF10" s="660"/>
      <c r="DG10" s="660"/>
      <c r="DH10" s="660"/>
      <c r="DI10" s="660"/>
      <c r="DJ10" s="660"/>
      <c r="DK10" s="660"/>
      <c r="DL10" s="660"/>
      <c r="DM10" s="660"/>
      <c r="DN10" s="660"/>
      <c r="DO10" s="660"/>
      <c r="DP10" s="661"/>
      <c r="DQ10" s="668" t="s">
        <v>246</v>
      </c>
      <c r="DR10" s="660"/>
      <c r="DS10" s="660"/>
      <c r="DT10" s="660"/>
      <c r="DU10" s="660"/>
      <c r="DV10" s="660"/>
      <c r="DW10" s="660"/>
      <c r="DX10" s="660"/>
      <c r="DY10" s="660"/>
      <c r="DZ10" s="660"/>
      <c r="EA10" s="660"/>
      <c r="EB10" s="660"/>
      <c r="EC10" s="669"/>
    </row>
    <row r="11" spans="2:143" ht="11.25" customHeight="1" x14ac:dyDescent="0.15">
      <c r="B11" s="656" t="s">
        <v>249</v>
      </c>
      <c r="C11" s="657"/>
      <c r="D11" s="657"/>
      <c r="E11" s="657"/>
      <c r="F11" s="657"/>
      <c r="G11" s="657"/>
      <c r="H11" s="657"/>
      <c r="I11" s="657"/>
      <c r="J11" s="657"/>
      <c r="K11" s="657"/>
      <c r="L11" s="657"/>
      <c r="M11" s="657"/>
      <c r="N11" s="657"/>
      <c r="O11" s="657"/>
      <c r="P11" s="657"/>
      <c r="Q11" s="658"/>
      <c r="R11" s="659">
        <v>366199</v>
      </c>
      <c r="S11" s="660"/>
      <c r="T11" s="660"/>
      <c r="U11" s="660"/>
      <c r="V11" s="660"/>
      <c r="W11" s="660"/>
      <c r="X11" s="660"/>
      <c r="Y11" s="661"/>
      <c r="Z11" s="664">
        <v>5.2</v>
      </c>
      <c r="AA11" s="665"/>
      <c r="AB11" s="665"/>
      <c r="AC11" s="671"/>
      <c r="AD11" s="668">
        <v>366199</v>
      </c>
      <c r="AE11" s="660"/>
      <c r="AF11" s="660"/>
      <c r="AG11" s="660"/>
      <c r="AH11" s="660"/>
      <c r="AI11" s="660"/>
      <c r="AJ11" s="660"/>
      <c r="AK11" s="661"/>
      <c r="AL11" s="664">
        <v>8.1</v>
      </c>
      <c r="AM11" s="665"/>
      <c r="AN11" s="665"/>
      <c r="AO11" s="666"/>
      <c r="AP11" s="656" t="s">
        <v>250</v>
      </c>
      <c r="AQ11" s="657"/>
      <c r="AR11" s="657"/>
      <c r="AS11" s="657"/>
      <c r="AT11" s="657"/>
      <c r="AU11" s="657"/>
      <c r="AV11" s="657"/>
      <c r="AW11" s="657"/>
      <c r="AX11" s="657"/>
      <c r="AY11" s="657"/>
      <c r="AZ11" s="657"/>
      <c r="BA11" s="657"/>
      <c r="BB11" s="657"/>
      <c r="BC11" s="657"/>
      <c r="BD11" s="657"/>
      <c r="BE11" s="657"/>
      <c r="BF11" s="658"/>
      <c r="BG11" s="659">
        <v>102087</v>
      </c>
      <c r="BH11" s="660"/>
      <c r="BI11" s="660"/>
      <c r="BJ11" s="660"/>
      <c r="BK11" s="660"/>
      <c r="BL11" s="660"/>
      <c r="BM11" s="660"/>
      <c r="BN11" s="661"/>
      <c r="BO11" s="662">
        <v>4.2</v>
      </c>
      <c r="BP11" s="662"/>
      <c r="BQ11" s="662"/>
      <c r="BR11" s="662"/>
      <c r="BS11" s="663" t="s">
        <v>246</v>
      </c>
      <c r="BT11" s="663"/>
      <c r="BU11" s="663"/>
      <c r="BV11" s="663"/>
      <c r="BW11" s="663"/>
      <c r="BX11" s="663"/>
      <c r="BY11" s="663"/>
      <c r="BZ11" s="663"/>
      <c r="CA11" s="663"/>
      <c r="CB11" s="667"/>
      <c r="CD11" s="656" t="s">
        <v>251</v>
      </c>
      <c r="CE11" s="657"/>
      <c r="CF11" s="657"/>
      <c r="CG11" s="657"/>
      <c r="CH11" s="657"/>
      <c r="CI11" s="657"/>
      <c r="CJ11" s="657"/>
      <c r="CK11" s="657"/>
      <c r="CL11" s="657"/>
      <c r="CM11" s="657"/>
      <c r="CN11" s="657"/>
      <c r="CO11" s="657"/>
      <c r="CP11" s="657"/>
      <c r="CQ11" s="658"/>
      <c r="CR11" s="659">
        <v>245733</v>
      </c>
      <c r="CS11" s="660"/>
      <c r="CT11" s="660"/>
      <c r="CU11" s="660"/>
      <c r="CV11" s="660"/>
      <c r="CW11" s="660"/>
      <c r="CX11" s="660"/>
      <c r="CY11" s="661"/>
      <c r="CZ11" s="662">
        <v>3.6</v>
      </c>
      <c r="DA11" s="662"/>
      <c r="DB11" s="662"/>
      <c r="DC11" s="662"/>
      <c r="DD11" s="668">
        <v>29251</v>
      </c>
      <c r="DE11" s="660"/>
      <c r="DF11" s="660"/>
      <c r="DG11" s="660"/>
      <c r="DH11" s="660"/>
      <c r="DI11" s="660"/>
      <c r="DJ11" s="660"/>
      <c r="DK11" s="660"/>
      <c r="DL11" s="660"/>
      <c r="DM11" s="660"/>
      <c r="DN11" s="660"/>
      <c r="DO11" s="660"/>
      <c r="DP11" s="661"/>
      <c r="DQ11" s="668">
        <v>165069</v>
      </c>
      <c r="DR11" s="660"/>
      <c r="DS11" s="660"/>
      <c r="DT11" s="660"/>
      <c r="DU11" s="660"/>
      <c r="DV11" s="660"/>
      <c r="DW11" s="660"/>
      <c r="DX11" s="660"/>
      <c r="DY11" s="660"/>
      <c r="DZ11" s="660"/>
      <c r="EA11" s="660"/>
      <c r="EB11" s="660"/>
      <c r="EC11" s="669"/>
    </row>
    <row r="12" spans="2:143" ht="11.25" customHeight="1" x14ac:dyDescent="0.15">
      <c r="B12" s="656" t="s">
        <v>252</v>
      </c>
      <c r="C12" s="657"/>
      <c r="D12" s="657"/>
      <c r="E12" s="657"/>
      <c r="F12" s="657"/>
      <c r="G12" s="657"/>
      <c r="H12" s="657"/>
      <c r="I12" s="657"/>
      <c r="J12" s="657"/>
      <c r="K12" s="657"/>
      <c r="L12" s="657"/>
      <c r="M12" s="657"/>
      <c r="N12" s="657"/>
      <c r="O12" s="657"/>
      <c r="P12" s="657"/>
      <c r="Q12" s="658"/>
      <c r="R12" s="659">
        <v>51368</v>
      </c>
      <c r="S12" s="660"/>
      <c r="T12" s="660"/>
      <c r="U12" s="660"/>
      <c r="V12" s="660"/>
      <c r="W12" s="660"/>
      <c r="X12" s="660"/>
      <c r="Y12" s="661"/>
      <c r="Z12" s="662">
        <v>0.7</v>
      </c>
      <c r="AA12" s="662"/>
      <c r="AB12" s="662"/>
      <c r="AC12" s="662"/>
      <c r="AD12" s="663">
        <v>51368</v>
      </c>
      <c r="AE12" s="663"/>
      <c r="AF12" s="663"/>
      <c r="AG12" s="663"/>
      <c r="AH12" s="663"/>
      <c r="AI12" s="663"/>
      <c r="AJ12" s="663"/>
      <c r="AK12" s="663"/>
      <c r="AL12" s="664">
        <v>1.1000000000000001</v>
      </c>
      <c r="AM12" s="665"/>
      <c r="AN12" s="665"/>
      <c r="AO12" s="666"/>
      <c r="AP12" s="656" t="s">
        <v>253</v>
      </c>
      <c r="AQ12" s="657"/>
      <c r="AR12" s="657"/>
      <c r="AS12" s="657"/>
      <c r="AT12" s="657"/>
      <c r="AU12" s="657"/>
      <c r="AV12" s="657"/>
      <c r="AW12" s="657"/>
      <c r="AX12" s="657"/>
      <c r="AY12" s="657"/>
      <c r="AZ12" s="657"/>
      <c r="BA12" s="657"/>
      <c r="BB12" s="657"/>
      <c r="BC12" s="657"/>
      <c r="BD12" s="657"/>
      <c r="BE12" s="657"/>
      <c r="BF12" s="658"/>
      <c r="BG12" s="659">
        <v>1319475</v>
      </c>
      <c r="BH12" s="660"/>
      <c r="BI12" s="660"/>
      <c r="BJ12" s="660"/>
      <c r="BK12" s="660"/>
      <c r="BL12" s="660"/>
      <c r="BM12" s="660"/>
      <c r="BN12" s="661"/>
      <c r="BO12" s="662">
        <v>53.8</v>
      </c>
      <c r="BP12" s="662"/>
      <c r="BQ12" s="662"/>
      <c r="BR12" s="662"/>
      <c r="BS12" s="663" t="s">
        <v>131</v>
      </c>
      <c r="BT12" s="663"/>
      <c r="BU12" s="663"/>
      <c r="BV12" s="663"/>
      <c r="BW12" s="663"/>
      <c r="BX12" s="663"/>
      <c r="BY12" s="663"/>
      <c r="BZ12" s="663"/>
      <c r="CA12" s="663"/>
      <c r="CB12" s="667"/>
      <c r="CD12" s="656" t="s">
        <v>254</v>
      </c>
      <c r="CE12" s="657"/>
      <c r="CF12" s="657"/>
      <c r="CG12" s="657"/>
      <c r="CH12" s="657"/>
      <c r="CI12" s="657"/>
      <c r="CJ12" s="657"/>
      <c r="CK12" s="657"/>
      <c r="CL12" s="657"/>
      <c r="CM12" s="657"/>
      <c r="CN12" s="657"/>
      <c r="CO12" s="657"/>
      <c r="CP12" s="657"/>
      <c r="CQ12" s="658"/>
      <c r="CR12" s="659">
        <v>88227</v>
      </c>
      <c r="CS12" s="660"/>
      <c r="CT12" s="660"/>
      <c r="CU12" s="660"/>
      <c r="CV12" s="660"/>
      <c r="CW12" s="660"/>
      <c r="CX12" s="660"/>
      <c r="CY12" s="661"/>
      <c r="CZ12" s="662">
        <v>1.3</v>
      </c>
      <c r="DA12" s="662"/>
      <c r="DB12" s="662"/>
      <c r="DC12" s="662"/>
      <c r="DD12" s="668" t="s">
        <v>131</v>
      </c>
      <c r="DE12" s="660"/>
      <c r="DF12" s="660"/>
      <c r="DG12" s="660"/>
      <c r="DH12" s="660"/>
      <c r="DI12" s="660"/>
      <c r="DJ12" s="660"/>
      <c r="DK12" s="660"/>
      <c r="DL12" s="660"/>
      <c r="DM12" s="660"/>
      <c r="DN12" s="660"/>
      <c r="DO12" s="660"/>
      <c r="DP12" s="661"/>
      <c r="DQ12" s="668">
        <v>83181</v>
      </c>
      <c r="DR12" s="660"/>
      <c r="DS12" s="660"/>
      <c r="DT12" s="660"/>
      <c r="DU12" s="660"/>
      <c r="DV12" s="660"/>
      <c r="DW12" s="660"/>
      <c r="DX12" s="660"/>
      <c r="DY12" s="660"/>
      <c r="DZ12" s="660"/>
      <c r="EA12" s="660"/>
      <c r="EB12" s="660"/>
      <c r="EC12" s="669"/>
    </row>
    <row r="13" spans="2:143" ht="11.25" customHeight="1" x14ac:dyDescent="0.15">
      <c r="B13" s="656" t="s">
        <v>255</v>
      </c>
      <c r="C13" s="657"/>
      <c r="D13" s="657"/>
      <c r="E13" s="657"/>
      <c r="F13" s="657"/>
      <c r="G13" s="657"/>
      <c r="H13" s="657"/>
      <c r="I13" s="657"/>
      <c r="J13" s="657"/>
      <c r="K13" s="657"/>
      <c r="L13" s="657"/>
      <c r="M13" s="657"/>
      <c r="N13" s="657"/>
      <c r="O13" s="657"/>
      <c r="P13" s="657"/>
      <c r="Q13" s="658"/>
      <c r="R13" s="659" t="s">
        <v>246</v>
      </c>
      <c r="S13" s="660"/>
      <c r="T13" s="660"/>
      <c r="U13" s="660"/>
      <c r="V13" s="660"/>
      <c r="W13" s="660"/>
      <c r="X13" s="660"/>
      <c r="Y13" s="661"/>
      <c r="Z13" s="662" t="s">
        <v>131</v>
      </c>
      <c r="AA13" s="662"/>
      <c r="AB13" s="662"/>
      <c r="AC13" s="662"/>
      <c r="AD13" s="663" t="s">
        <v>131</v>
      </c>
      <c r="AE13" s="663"/>
      <c r="AF13" s="663"/>
      <c r="AG13" s="663"/>
      <c r="AH13" s="663"/>
      <c r="AI13" s="663"/>
      <c r="AJ13" s="663"/>
      <c r="AK13" s="663"/>
      <c r="AL13" s="664" t="s">
        <v>131</v>
      </c>
      <c r="AM13" s="665"/>
      <c r="AN13" s="665"/>
      <c r="AO13" s="666"/>
      <c r="AP13" s="656" t="s">
        <v>256</v>
      </c>
      <c r="AQ13" s="657"/>
      <c r="AR13" s="657"/>
      <c r="AS13" s="657"/>
      <c r="AT13" s="657"/>
      <c r="AU13" s="657"/>
      <c r="AV13" s="657"/>
      <c r="AW13" s="657"/>
      <c r="AX13" s="657"/>
      <c r="AY13" s="657"/>
      <c r="AZ13" s="657"/>
      <c r="BA13" s="657"/>
      <c r="BB13" s="657"/>
      <c r="BC13" s="657"/>
      <c r="BD13" s="657"/>
      <c r="BE13" s="657"/>
      <c r="BF13" s="658"/>
      <c r="BG13" s="659">
        <v>1319169</v>
      </c>
      <c r="BH13" s="660"/>
      <c r="BI13" s="660"/>
      <c r="BJ13" s="660"/>
      <c r="BK13" s="660"/>
      <c r="BL13" s="660"/>
      <c r="BM13" s="660"/>
      <c r="BN13" s="661"/>
      <c r="BO13" s="662">
        <v>53.8</v>
      </c>
      <c r="BP13" s="662"/>
      <c r="BQ13" s="662"/>
      <c r="BR13" s="662"/>
      <c r="BS13" s="663" t="s">
        <v>246</v>
      </c>
      <c r="BT13" s="663"/>
      <c r="BU13" s="663"/>
      <c r="BV13" s="663"/>
      <c r="BW13" s="663"/>
      <c r="BX13" s="663"/>
      <c r="BY13" s="663"/>
      <c r="BZ13" s="663"/>
      <c r="CA13" s="663"/>
      <c r="CB13" s="667"/>
      <c r="CD13" s="656" t="s">
        <v>257</v>
      </c>
      <c r="CE13" s="657"/>
      <c r="CF13" s="657"/>
      <c r="CG13" s="657"/>
      <c r="CH13" s="657"/>
      <c r="CI13" s="657"/>
      <c r="CJ13" s="657"/>
      <c r="CK13" s="657"/>
      <c r="CL13" s="657"/>
      <c r="CM13" s="657"/>
      <c r="CN13" s="657"/>
      <c r="CO13" s="657"/>
      <c r="CP13" s="657"/>
      <c r="CQ13" s="658"/>
      <c r="CR13" s="659">
        <v>608271</v>
      </c>
      <c r="CS13" s="660"/>
      <c r="CT13" s="660"/>
      <c r="CU13" s="660"/>
      <c r="CV13" s="660"/>
      <c r="CW13" s="660"/>
      <c r="CX13" s="660"/>
      <c r="CY13" s="661"/>
      <c r="CZ13" s="662">
        <v>9</v>
      </c>
      <c r="DA13" s="662"/>
      <c r="DB13" s="662"/>
      <c r="DC13" s="662"/>
      <c r="DD13" s="668">
        <v>136568</v>
      </c>
      <c r="DE13" s="660"/>
      <c r="DF13" s="660"/>
      <c r="DG13" s="660"/>
      <c r="DH13" s="660"/>
      <c r="DI13" s="660"/>
      <c r="DJ13" s="660"/>
      <c r="DK13" s="660"/>
      <c r="DL13" s="660"/>
      <c r="DM13" s="660"/>
      <c r="DN13" s="660"/>
      <c r="DO13" s="660"/>
      <c r="DP13" s="661"/>
      <c r="DQ13" s="668">
        <v>459534</v>
      </c>
      <c r="DR13" s="660"/>
      <c r="DS13" s="660"/>
      <c r="DT13" s="660"/>
      <c r="DU13" s="660"/>
      <c r="DV13" s="660"/>
      <c r="DW13" s="660"/>
      <c r="DX13" s="660"/>
      <c r="DY13" s="660"/>
      <c r="DZ13" s="660"/>
      <c r="EA13" s="660"/>
      <c r="EB13" s="660"/>
      <c r="EC13" s="669"/>
    </row>
    <row r="14" spans="2:143" ht="11.25" customHeight="1" x14ac:dyDescent="0.15">
      <c r="B14" s="656" t="s">
        <v>258</v>
      </c>
      <c r="C14" s="657"/>
      <c r="D14" s="657"/>
      <c r="E14" s="657"/>
      <c r="F14" s="657"/>
      <c r="G14" s="657"/>
      <c r="H14" s="657"/>
      <c r="I14" s="657"/>
      <c r="J14" s="657"/>
      <c r="K14" s="657"/>
      <c r="L14" s="657"/>
      <c r="M14" s="657"/>
      <c r="N14" s="657"/>
      <c r="O14" s="657"/>
      <c r="P14" s="657"/>
      <c r="Q14" s="658"/>
      <c r="R14" s="659">
        <v>91</v>
      </c>
      <c r="S14" s="660"/>
      <c r="T14" s="660"/>
      <c r="U14" s="660"/>
      <c r="V14" s="660"/>
      <c r="W14" s="660"/>
      <c r="X14" s="660"/>
      <c r="Y14" s="661"/>
      <c r="Z14" s="662">
        <v>0</v>
      </c>
      <c r="AA14" s="662"/>
      <c r="AB14" s="662"/>
      <c r="AC14" s="662"/>
      <c r="AD14" s="663">
        <v>91</v>
      </c>
      <c r="AE14" s="663"/>
      <c r="AF14" s="663"/>
      <c r="AG14" s="663"/>
      <c r="AH14" s="663"/>
      <c r="AI14" s="663"/>
      <c r="AJ14" s="663"/>
      <c r="AK14" s="663"/>
      <c r="AL14" s="664">
        <v>0</v>
      </c>
      <c r="AM14" s="665"/>
      <c r="AN14" s="665"/>
      <c r="AO14" s="666"/>
      <c r="AP14" s="656" t="s">
        <v>259</v>
      </c>
      <c r="AQ14" s="657"/>
      <c r="AR14" s="657"/>
      <c r="AS14" s="657"/>
      <c r="AT14" s="657"/>
      <c r="AU14" s="657"/>
      <c r="AV14" s="657"/>
      <c r="AW14" s="657"/>
      <c r="AX14" s="657"/>
      <c r="AY14" s="657"/>
      <c r="AZ14" s="657"/>
      <c r="BA14" s="657"/>
      <c r="BB14" s="657"/>
      <c r="BC14" s="657"/>
      <c r="BD14" s="657"/>
      <c r="BE14" s="657"/>
      <c r="BF14" s="658"/>
      <c r="BG14" s="659">
        <v>57427</v>
      </c>
      <c r="BH14" s="660"/>
      <c r="BI14" s="660"/>
      <c r="BJ14" s="660"/>
      <c r="BK14" s="660"/>
      <c r="BL14" s="660"/>
      <c r="BM14" s="660"/>
      <c r="BN14" s="661"/>
      <c r="BO14" s="662">
        <v>2.2999999999999998</v>
      </c>
      <c r="BP14" s="662"/>
      <c r="BQ14" s="662"/>
      <c r="BR14" s="662"/>
      <c r="BS14" s="663" t="s">
        <v>246</v>
      </c>
      <c r="BT14" s="663"/>
      <c r="BU14" s="663"/>
      <c r="BV14" s="663"/>
      <c r="BW14" s="663"/>
      <c r="BX14" s="663"/>
      <c r="BY14" s="663"/>
      <c r="BZ14" s="663"/>
      <c r="CA14" s="663"/>
      <c r="CB14" s="667"/>
      <c r="CD14" s="656" t="s">
        <v>260</v>
      </c>
      <c r="CE14" s="657"/>
      <c r="CF14" s="657"/>
      <c r="CG14" s="657"/>
      <c r="CH14" s="657"/>
      <c r="CI14" s="657"/>
      <c r="CJ14" s="657"/>
      <c r="CK14" s="657"/>
      <c r="CL14" s="657"/>
      <c r="CM14" s="657"/>
      <c r="CN14" s="657"/>
      <c r="CO14" s="657"/>
      <c r="CP14" s="657"/>
      <c r="CQ14" s="658"/>
      <c r="CR14" s="659">
        <v>300002</v>
      </c>
      <c r="CS14" s="660"/>
      <c r="CT14" s="660"/>
      <c r="CU14" s="660"/>
      <c r="CV14" s="660"/>
      <c r="CW14" s="660"/>
      <c r="CX14" s="660"/>
      <c r="CY14" s="661"/>
      <c r="CZ14" s="662">
        <v>4.4000000000000004</v>
      </c>
      <c r="DA14" s="662"/>
      <c r="DB14" s="662"/>
      <c r="DC14" s="662"/>
      <c r="DD14" s="668">
        <v>891</v>
      </c>
      <c r="DE14" s="660"/>
      <c r="DF14" s="660"/>
      <c r="DG14" s="660"/>
      <c r="DH14" s="660"/>
      <c r="DI14" s="660"/>
      <c r="DJ14" s="660"/>
      <c r="DK14" s="660"/>
      <c r="DL14" s="660"/>
      <c r="DM14" s="660"/>
      <c r="DN14" s="660"/>
      <c r="DO14" s="660"/>
      <c r="DP14" s="661"/>
      <c r="DQ14" s="668">
        <v>293207</v>
      </c>
      <c r="DR14" s="660"/>
      <c r="DS14" s="660"/>
      <c r="DT14" s="660"/>
      <c r="DU14" s="660"/>
      <c r="DV14" s="660"/>
      <c r="DW14" s="660"/>
      <c r="DX14" s="660"/>
      <c r="DY14" s="660"/>
      <c r="DZ14" s="660"/>
      <c r="EA14" s="660"/>
      <c r="EB14" s="660"/>
      <c r="EC14" s="669"/>
    </row>
    <row r="15" spans="2:143" ht="11.25" customHeight="1" x14ac:dyDescent="0.15">
      <c r="B15" s="656" t="s">
        <v>261</v>
      </c>
      <c r="C15" s="657"/>
      <c r="D15" s="657"/>
      <c r="E15" s="657"/>
      <c r="F15" s="657"/>
      <c r="G15" s="657"/>
      <c r="H15" s="657"/>
      <c r="I15" s="657"/>
      <c r="J15" s="657"/>
      <c r="K15" s="657"/>
      <c r="L15" s="657"/>
      <c r="M15" s="657"/>
      <c r="N15" s="657"/>
      <c r="O15" s="657"/>
      <c r="P15" s="657"/>
      <c r="Q15" s="658"/>
      <c r="R15" s="659" t="s">
        <v>131</v>
      </c>
      <c r="S15" s="660"/>
      <c r="T15" s="660"/>
      <c r="U15" s="660"/>
      <c r="V15" s="660"/>
      <c r="W15" s="660"/>
      <c r="X15" s="660"/>
      <c r="Y15" s="661"/>
      <c r="Z15" s="662" t="s">
        <v>131</v>
      </c>
      <c r="AA15" s="662"/>
      <c r="AB15" s="662"/>
      <c r="AC15" s="662"/>
      <c r="AD15" s="663" t="s">
        <v>131</v>
      </c>
      <c r="AE15" s="663"/>
      <c r="AF15" s="663"/>
      <c r="AG15" s="663"/>
      <c r="AH15" s="663"/>
      <c r="AI15" s="663"/>
      <c r="AJ15" s="663"/>
      <c r="AK15" s="663"/>
      <c r="AL15" s="664" t="s">
        <v>131</v>
      </c>
      <c r="AM15" s="665"/>
      <c r="AN15" s="665"/>
      <c r="AO15" s="666"/>
      <c r="AP15" s="656" t="s">
        <v>262</v>
      </c>
      <c r="AQ15" s="657"/>
      <c r="AR15" s="657"/>
      <c r="AS15" s="657"/>
      <c r="AT15" s="657"/>
      <c r="AU15" s="657"/>
      <c r="AV15" s="657"/>
      <c r="AW15" s="657"/>
      <c r="AX15" s="657"/>
      <c r="AY15" s="657"/>
      <c r="AZ15" s="657"/>
      <c r="BA15" s="657"/>
      <c r="BB15" s="657"/>
      <c r="BC15" s="657"/>
      <c r="BD15" s="657"/>
      <c r="BE15" s="657"/>
      <c r="BF15" s="658"/>
      <c r="BG15" s="659">
        <v>98601</v>
      </c>
      <c r="BH15" s="660"/>
      <c r="BI15" s="660"/>
      <c r="BJ15" s="660"/>
      <c r="BK15" s="660"/>
      <c r="BL15" s="660"/>
      <c r="BM15" s="660"/>
      <c r="BN15" s="661"/>
      <c r="BO15" s="662">
        <v>4</v>
      </c>
      <c r="BP15" s="662"/>
      <c r="BQ15" s="662"/>
      <c r="BR15" s="662"/>
      <c r="BS15" s="663" t="s">
        <v>131</v>
      </c>
      <c r="BT15" s="663"/>
      <c r="BU15" s="663"/>
      <c r="BV15" s="663"/>
      <c r="BW15" s="663"/>
      <c r="BX15" s="663"/>
      <c r="BY15" s="663"/>
      <c r="BZ15" s="663"/>
      <c r="CA15" s="663"/>
      <c r="CB15" s="667"/>
      <c r="CD15" s="656" t="s">
        <v>263</v>
      </c>
      <c r="CE15" s="657"/>
      <c r="CF15" s="657"/>
      <c r="CG15" s="657"/>
      <c r="CH15" s="657"/>
      <c r="CI15" s="657"/>
      <c r="CJ15" s="657"/>
      <c r="CK15" s="657"/>
      <c r="CL15" s="657"/>
      <c r="CM15" s="657"/>
      <c r="CN15" s="657"/>
      <c r="CO15" s="657"/>
      <c r="CP15" s="657"/>
      <c r="CQ15" s="658"/>
      <c r="CR15" s="659">
        <v>749428</v>
      </c>
      <c r="CS15" s="660"/>
      <c r="CT15" s="660"/>
      <c r="CU15" s="660"/>
      <c r="CV15" s="660"/>
      <c r="CW15" s="660"/>
      <c r="CX15" s="660"/>
      <c r="CY15" s="661"/>
      <c r="CZ15" s="662">
        <v>11.1</v>
      </c>
      <c r="DA15" s="662"/>
      <c r="DB15" s="662"/>
      <c r="DC15" s="662"/>
      <c r="DD15" s="668">
        <v>99888</v>
      </c>
      <c r="DE15" s="660"/>
      <c r="DF15" s="660"/>
      <c r="DG15" s="660"/>
      <c r="DH15" s="660"/>
      <c r="DI15" s="660"/>
      <c r="DJ15" s="660"/>
      <c r="DK15" s="660"/>
      <c r="DL15" s="660"/>
      <c r="DM15" s="660"/>
      <c r="DN15" s="660"/>
      <c r="DO15" s="660"/>
      <c r="DP15" s="661"/>
      <c r="DQ15" s="668">
        <v>566607</v>
      </c>
      <c r="DR15" s="660"/>
      <c r="DS15" s="660"/>
      <c r="DT15" s="660"/>
      <c r="DU15" s="660"/>
      <c r="DV15" s="660"/>
      <c r="DW15" s="660"/>
      <c r="DX15" s="660"/>
      <c r="DY15" s="660"/>
      <c r="DZ15" s="660"/>
      <c r="EA15" s="660"/>
      <c r="EB15" s="660"/>
      <c r="EC15" s="669"/>
    </row>
    <row r="16" spans="2:143" ht="11.25" customHeight="1" x14ac:dyDescent="0.15">
      <c r="B16" s="656" t="s">
        <v>264</v>
      </c>
      <c r="C16" s="657"/>
      <c r="D16" s="657"/>
      <c r="E16" s="657"/>
      <c r="F16" s="657"/>
      <c r="G16" s="657"/>
      <c r="H16" s="657"/>
      <c r="I16" s="657"/>
      <c r="J16" s="657"/>
      <c r="K16" s="657"/>
      <c r="L16" s="657"/>
      <c r="M16" s="657"/>
      <c r="N16" s="657"/>
      <c r="O16" s="657"/>
      <c r="P16" s="657"/>
      <c r="Q16" s="658"/>
      <c r="R16" s="659">
        <v>7981</v>
      </c>
      <c r="S16" s="660"/>
      <c r="T16" s="660"/>
      <c r="U16" s="660"/>
      <c r="V16" s="660"/>
      <c r="W16" s="660"/>
      <c r="X16" s="660"/>
      <c r="Y16" s="661"/>
      <c r="Z16" s="662">
        <v>0.1</v>
      </c>
      <c r="AA16" s="662"/>
      <c r="AB16" s="662"/>
      <c r="AC16" s="662"/>
      <c r="AD16" s="663">
        <v>7981</v>
      </c>
      <c r="AE16" s="663"/>
      <c r="AF16" s="663"/>
      <c r="AG16" s="663"/>
      <c r="AH16" s="663"/>
      <c r="AI16" s="663"/>
      <c r="AJ16" s="663"/>
      <c r="AK16" s="663"/>
      <c r="AL16" s="664">
        <v>0.2</v>
      </c>
      <c r="AM16" s="665"/>
      <c r="AN16" s="665"/>
      <c r="AO16" s="666"/>
      <c r="AP16" s="656" t="s">
        <v>265</v>
      </c>
      <c r="AQ16" s="657"/>
      <c r="AR16" s="657"/>
      <c r="AS16" s="657"/>
      <c r="AT16" s="657"/>
      <c r="AU16" s="657"/>
      <c r="AV16" s="657"/>
      <c r="AW16" s="657"/>
      <c r="AX16" s="657"/>
      <c r="AY16" s="657"/>
      <c r="AZ16" s="657"/>
      <c r="BA16" s="657"/>
      <c r="BB16" s="657"/>
      <c r="BC16" s="657"/>
      <c r="BD16" s="657"/>
      <c r="BE16" s="657"/>
      <c r="BF16" s="658"/>
      <c r="BG16" s="659" t="s">
        <v>131</v>
      </c>
      <c r="BH16" s="660"/>
      <c r="BI16" s="660"/>
      <c r="BJ16" s="660"/>
      <c r="BK16" s="660"/>
      <c r="BL16" s="660"/>
      <c r="BM16" s="660"/>
      <c r="BN16" s="661"/>
      <c r="BO16" s="662" t="s">
        <v>131</v>
      </c>
      <c r="BP16" s="662"/>
      <c r="BQ16" s="662"/>
      <c r="BR16" s="662"/>
      <c r="BS16" s="663" t="s">
        <v>131</v>
      </c>
      <c r="BT16" s="663"/>
      <c r="BU16" s="663"/>
      <c r="BV16" s="663"/>
      <c r="BW16" s="663"/>
      <c r="BX16" s="663"/>
      <c r="BY16" s="663"/>
      <c r="BZ16" s="663"/>
      <c r="CA16" s="663"/>
      <c r="CB16" s="667"/>
      <c r="CD16" s="656" t="s">
        <v>266</v>
      </c>
      <c r="CE16" s="657"/>
      <c r="CF16" s="657"/>
      <c r="CG16" s="657"/>
      <c r="CH16" s="657"/>
      <c r="CI16" s="657"/>
      <c r="CJ16" s="657"/>
      <c r="CK16" s="657"/>
      <c r="CL16" s="657"/>
      <c r="CM16" s="657"/>
      <c r="CN16" s="657"/>
      <c r="CO16" s="657"/>
      <c r="CP16" s="657"/>
      <c r="CQ16" s="658"/>
      <c r="CR16" s="659" t="s">
        <v>131</v>
      </c>
      <c r="CS16" s="660"/>
      <c r="CT16" s="660"/>
      <c r="CU16" s="660"/>
      <c r="CV16" s="660"/>
      <c r="CW16" s="660"/>
      <c r="CX16" s="660"/>
      <c r="CY16" s="661"/>
      <c r="CZ16" s="662" t="s">
        <v>246</v>
      </c>
      <c r="DA16" s="662"/>
      <c r="DB16" s="662"/>
      <c r="DC16" s="662"/>
      <c r="DD16" s="668" t="s">
        <v>246</v>
      </c>
      <c r="DE16" s="660"/>
      <c r="DF16" s="660"/>
      <c r="DG16" s="660"/>
      <c r="DH16" s="660"/>
      <c r="DI16" s="660"/>
      <c r="DJ16" s="660"/>
      <c r="DK16" s="660"/>
      <c r="DL16" s="660"/>
      <c r="DM16" s="660"/>
      <c r="DN16" s="660"/>
      <c r="DO16" s="660"/>
      <c r="DP16" s="661"/>
      <c r="DQ16" s="668" t="s">
        <v>131</v>
      </c>
      <c r="DR16" s="660"/>
      <c r="DS16" s="660"/>
      <c r="DT16" s="660"/>
      <c r="DU16" s="660"/>
      <c r="DV16" s="660"/>
      <c r="DW16" s="660"/>
      <c r="DX16" s="660"/>
      <c r="DY16" s="660"/>
      <c r="DZ16" s="660"/>
      <c r="EA16" s="660"/>
      <c r="EB16" s="660"/>
      <c r="EC16" s="669"/>
    </row>
    <row r="17" spans="2:133" ht="11.25" customHeight="1" x14ac:dyDescent="0.15">
      <c r="B17" s="656" t="s">
        <v>267</v>
      </c>
      <c r="C17" s="657"/>
      <c r="D17" s="657"/>
      <c r="E17" s="657"/>
      <c r="F17" s="657"/>
      <c r="G17" s="657"/>
      <c r="H17" s="657"/>
      <c r="I17" s="657"/>
      <c r="J17" s="657"/>
      <c r="K17" s="657"/>
      <c r="L17" s="657"/>
      <c r="M17" s="657"/>
      <c r="N17" s="657"/>
      <c r="O17" s="657"/>
      <c r="P17" s="657"/>
      <c r="Q17" s="658"/>
      <c r="R17" s="659">
        <v>42657</v>
      </c>
      <c r="S17" s="660"/>
      <c r="T17" s="660"/>
      <c r="U17" s="660"/>
      <c r="V17" s="660"/>
      <c r="W17" s="660"/>
      <c r="X17" s="660"/>
      <c r="Y17" s="661"/>
      <c r="Z17" s="662">
        <v>0.6</v>
      </c>
      <c r="AA17" s="662"/>
      <c r="AB17" s="662"/>
      <c r="AC17" s="662"/>
      <c r="AD17" s="663">
        <v>42657</v>
      </c>
      <c r="AE17" s="663"/>
      <c r="AF17" s="663"/>
      <c r="AG17" s="663"/>
      <c r="AH17" s="663"/>
      <c r="AI17" s="663"/>
      <c r="AJ17" s="663"/>
      <c r="AK17" s="663"/>
      <c r="AL17" s="664">
        <v>0.9</v>
      </c>
      <c r="AM17" s="665"/>
      <c r="AN17" s="665"/>
      <c r="AO17" s="666"/>
      <c r="AP17" s="656" t="s">
        <v>268</v>
      </c>
      <c r="AQ17" s="657"/>
      <c r="AR17" s="657"/>
      <c r="AS17" s="657"/>
      <c r="AT17" s="657"/>
      <c r="AU17" s="657"/>
      <c r="AV17" s="657"/>
      <c r="AW17" s="657"/>
      <c r="AX17" s="657"/>
      <c r="AY17" s="657"/>
      <c r="AZ17" s="657"/>
      <c r="BA17" s="657"/>
      <c r="BB17" s="657"/>
      <c r="BC17" s="657"/>
      <c r="BD17" s="657"/>
      <c r="BE17" s="657"/>
      <c r="BF17" s="658"/>
      <c r="BG17" s="659" t="s">
        <v>131</v>
      </c>
      <c r="BH17" s="660"/>
      <c r="BI17" s="660"/>
      <c r="BJ17" s="660"/>
      <c r="BK17" s="660"/>
      <c r="BL17" s="660"/>
      <c r="BM17" s="660"/>
      <c r="BN17" s="661"/>
      <c r="BO17" s="662" t="s">
        <v>246</v>
      </c>
      <c r="BP17" s="662"/>
      <c r="BQ17" s="662"/>
      <c r="BR17" s="662"/>
      <c r="BS17" s="663" t="s">
        <v>131</v>
      </c>
      <c r="BT17" s="663"/>
      <c r="BU17" s="663"/>
      <c r="BV17" s="663"/>
      <c r="BW17" s="663"/>
      <c r="BX17" s="663"/>
      <c r="BY17" s="663"/>
      <c r="BZ17" s="663"/>
      <c r="CA17" s="663"/>
      <c r="CB17" s="667"/>
      <c r="CD17" s="656" t="s">
        <v>269</v>
      </c>
      <c r="CE17" s="657"/>
      <c r="CF17" s="657"/>
      <c r="CG17" s="657"/>
      <c r="CH17" s="657"/>
      <c r="CI17" s="657"/>
      <c r="CJ17" s="657"/>
      <c r="CK17" s="657"/>
      <c r="CL17" s="657"/>
      <c r="CM17" s="657"/>
      <c r="CN17" s="657"/>
      <c r="CO17" s="657"/>
      <c r="CP17" s="657"/>
      <c r="CQ17" s="658"/>
      <c r="CR17" s="659">
        <v>672775</v>
      </c>
      <c r="CS17" s="660"/>
      <c r="CT17" s="660"/>
      <c r="CU17" s="660"/>
      <c r="CV17" s="660"/>
      <c r="CW17" s="660"/>
      <c r="CX17" s="660"/>
      <c r="CY17" s="661"/>
      <c r="CZ17" s="662">
        <v>10</v>
      </c>
      <c r="DA17" s="662"/>
      <c r="DB17" s="662"/>
      <c r="DC17" s="662"/>
      <c r="DD17" s="668" t="s">
        <v>131</v>
      </c>
      <c r="DE17" s="660"/>
      <c r="DF17" s="660"/>
      <c r="DG17" s="660"/>
      <c r="DH17" s="660"/>
      <c r="DI17" s="660"/>
      <c r="DJ17" s="660"/>
      <c r="DK17" s="660"/>
      <c r="DL17" s="660"/>
      <c r="DM17" s="660"/>
      <c r="DN17" s="660"/>
      <c r="DO17" s="660"/>
      <c r="DP17" s="661"/>
      <c r="DQ17" s="668">
        <v>672775</v>
      </c>
      <c r="DR17" s="660"/>
      <c r="DS17" s="660"/>
      <c r="DT17" s="660"/>
      <c r="DU17" s="660"/>
      <c r="DV17" s="660"/>
      <c r="DW17" s="660"/>
      <c r="DX17" s="660"/>
      <c r="DY17" s="660"/>
      <c r="DZ17" s="660"/>
      <c r="EA17" s="660"/>
      <c r="EB17" s="660"/>
      <c r="EC17" s="669"/>
    </row>
    <row r="18" spans="2:133" ht="11.25" customHeight="1" x14ac:dyDescent="0.15">
      <c r="B18" s="656" t="s">
        <v>270</v>
      </c>
      <c r="C18" s="657"/>
      <c r="D18" s="657"/>
      <c r="E18" s="657"/>
      <c r="F18" s="657"/>
      <c r="G18" s="657"/>
      <c r="H18" s="657"/>
      <c r="I18" s="657"/>
      <c r="J18" s="657"/>
      <c r="K18" s="657"/>
      <c r="L18" s="657"/>
      <c r="M18" s="657"/>
      <c r="N18" s="657"/>
      <c r="O18" s="657"/>
      <c r="P18" s="657"/>
      <c r="Q18" s="658"/>
      <c r="R18" s="659">
        <v>8704</v>
      </c>
      <c r="S18" s="660"/>
      <c r="T18" s="660"/>
      <c r="U18" s="660"/>
      <c r="V18" s="660"/>
      <c r="W18" s="660"/>
      <c r="X18" s="660"/>
      <c r="Y18" s="661"/>
      <c r="Z18" s="662">
        <v>0.1</v>
      </c>
      <c r="AA18" s="662"/>
      <c r="AB18" s="662"/>
      <c r="AC18" s="662"/>
      <c r="AD18" s="663">
        <v>8704</v>
      </c>
      <c r="AE18" s="663"/>
      <c r="AF18" s="663"/>
      <c r="AG18" s="663"/>
      <c r="AH18" s="663"/>
      <c r="AI18" s="663"/>
      <c r="AJ18" s="663"/>
      <c r="AK18" s="663"/>
      <c r="AL18" s="664">
        <v>0.2</v>
      </c>
      <c r="AM18" s="665"/>
      <c r="AN18" s="665"/>
      <c r="AO18" s="666"/>
      <c r="AP18" s="656" t="s">
        <v>271</v>
      </c>
      <c r="AQ18" s="657"/>
      <c r="AR18" s="657"/>
      <c r="AS18" s="657"/>
      <c r="AT18" s="657"/>
      <c r="AU18" s="657"/>
      <c r="AV18" s="657"/>
      <c r="AW18" s="657"/>
      <c r="AX18" s="657"/>
      <c r="AY18" s="657"/>
      <c r="AZ18" s="657"/>
      <c r="BA18" s="657"/>
      <c r="BB18" s="657"/>
      <c r="BC18" s="657"/>
      <c r="BD18" s="657"/>
      <c r="BE18" s="657"/>
      <c r="BF18" s="658"/>
      <c r="BG18" s="659" t="s">
        <v>131</v>
      </c>
      <c r="BH18" s="660"/>
      <c r="BI18" s="660"/>
      <c r="BJ18" s="660"/>
      <c r="BK18" s="660"/>
      <c r="BL18" s="660"/>
      <c r="BM18" s="660"/>
      <c r="BN18" s="661"/>
      <c r="BO18" s="662" t="s">
        <v>131</v>
      </c>
      <c r="BP18" s="662"/>
      <c r="BQ18" s="662"/>
      <c r="BR18" s="662"/>
      <c r="BS18" s="663" t="s">
        <v>131</v>
      </c>
      <c r="BT18" s="663"/>
      <c r="BU18" s="663"/>
      <c r="BV18" s="663"/>
      <c r="BW18" s="663"/>
      <c r="BX18" s="663"/>
      <c r="BY18" s="663"/>
      <c r="BZ18" s="663"/>
      <c r="CA18" s="663"/>
      <c r="CB18" s="667"/>
      <c r="CD18" s="656" t="s">
        <v>272</v>
      </c>
      <c r="CE18" s="657"/>
      <c r="CF18" s="657"/>
      <c r="CG18" s="657"/>
      <c r="CH18" s="657"/>
      <c r="CI18" s="657"/>
      <c r="CJ18" s="657"/>
      <c r="CK18" s="657"/>
      <c r="CL18" s="657"/>
      <c r="CM18" s="657"/>
      <c r="CN18" s="657"/>
      <c r="CO18" s="657"/>
      <c r="CP18" s="657"/>
      <c r="CQ18" s="658"/>
      <c r="CR18" s="659" t="s">
        <v>131</v>
      </c>
      <c r="CS18" s="660"/>
      <c r="CT18" s="660"/>
      <c r="CU18" s="660"/>
      <c r="CV18" s="660"/>
      <c r="CW18" s="660"/>
      <c r="CX18" s="660"/>
      <c r="CY18" s="661"/>
      <c r="CZ18" s="662" t="s">
        <v>131</v>
      </c>
      <c r="DA18" s="662"/>
      <c r="DB18" s="662"/>
      <c r="DC18" s="662"/>
      <c r="DD18" s="668" t="s">
        <v>131</v>
      </c>
      <c r="DE18" s="660"/>
      <c r="DF18" s="660"/>
      <c r="DG18" s="660"/>
      <c r="DH18" s="660"/>
      <c r="DI18" s="660"/>
      <c r="DJ18" s="660"/>
      <c r="DK18" s="660"/>
      <c r="DL18" s="660"/>
      <c r="DM18" s="660"/>
      <c r="DN18" s="660"/>
      <c r="DO18" s="660"/>
      <c r="DP18" s="661"/>
      <c r="DQ18" s="668" t="s">
        <v>131</v>
      </c>
      <c r="DR18" s="660"/>
      <c r="DS18" s="660"/>
      <c r="DT18" s="660"/>
      <c r="DU18" s="660"/>
      <c r="DV18" s="660"/>
      <c r="DW18" s="660"/>
      <c r="DX18" s="660"/>
      <c r="DY18" s="660"/>
      <c r="DZ18" s="660"/>
      <c r="EA18" s="660"/>
      <c r="EB18" s="660"/>
      <c r="EC18" s="669"/>
    </row>
    <row r="19" spans="2:133" ht="11.25" customHeight="1" x14ac:dyDescent="0.15">
      <c r="B19" s="656" t="s">
        <v>273</v>
      </c>
      <c r="C19" s="657"/>
      <c r="D19" s="657"/>
      <c r="E19" s="657"/>
      <c r="F19" s="657"/>
      <c r="G19" s="657"/>
      <c r="H19" s="657"/>
      <c r="I19" s="657"/>
      <c r="J19" s="657"/>
      <c r="K19" s="657"/>
      <c r="L19" s="657"/>
      <c r="M19" s="657"/>
      <c r="N19" s="657"/>
      <c r="O19" s="657"/>
      <c r="P19" s="657"/>
      <c r="Q19" s="658"/>
      <c r="R19" s="659">
        <v>6793</v>
      </c>
      <c r="S19" s="660"/>
      <c r="T19" s="660"/>
      <c r="U19" s="660"/>
      <c r="V19" s="660"/>
      <c r="W19" s="660"/>
      <c r="X19" s="660"/>
      <c r="Y19" s="661"/>
      <c r="Z19" s="662">
        <v>0.1</v>
      </c>
      <c r="AA19" s="662"/>
      <c r="AB19" s="662"/>
      <c r="AC19" s="662"/>
      <c r="AD19" s="663">
        <v>6793</v>
      </c>
      <c r="AE19" s="663"/>
      <c r="AF19" s="663"/>
      <c r="AG19" s="663"/>
      <c r="AH19" s="663"/>
      <c r="AI19" s="663"/>
      <c r="AJ19" s="663"/>
      <c r="AK19" s="663"/>
      <c r="AL19" s="664">
        <v>0.2</v>
      </c>
      <c r="AM19" s="665"/>
      <c r="AN19" s="665"/>
      <c r="AO19" s="666"/>
      <c r="AP19" s="656" t="s">
        <v>274</v>
      </c>
      <c r="AQ19" s="657"/>
      <c r="AR19" s="657"/>
      <c r="AS19" s="657"/>
      <c r="AT19" s="657"/>
      <c r="AU19" s="657"/>
      <c r="AV19" s="657"/>
      <c r="AW19" s="657"/>
      <c r="AX19" s="657"/>
      <c r="AY19" s="657"/>
      <c r="AZ19" s="657"/>
      <c r="BA19" s="657"/>
      <c r="BB19" s="657"/>
      <c r="BC19" s="657"/>
      <c r="BD19" s="657"/>
      <c r="BE19" s="657"/>
      <c r="BF19" s="658"/>
      <c r="BG19" s="659" t="s">
        <v>131</v>
      </c>
      <c r="BH19" s="660"/>
      <c r="BI19" s="660"/>
      <c r="BJ19" s="660"/>
      <c r="BK19" s="660"/>
      <c r="BL19" s="660"/>
      <c r="BM19" s="660"/>
      <c r="BN19" s="661"/>
      <c r="BO19" s="662" t="s">
        <v>131</v>
      </c>
      <c r="BP19" s="662"/>
      <c r="BQ19" s="662"/>
      <c r="BR19" s="662"/>
      <c r="BS19" s="663" t="s">
        <v>246</v>
      </c>
      <c r="BT19" s="663"/>
      <c r="BU19" s="663"/>
      <c r="BV19" s="663"/>
      <c r="BW19" s="663"/>
      <c r="BX19" s="663"/>
      <c r="BY19" s="663"/>
      <c r="BZ19" s="663"/>
      <c r="CA19" s="663"/>
      <c r="CB19" s="667"/>
      <c r="CD19" s="656" t="s">
        <v>275</v>
      </c>
      <c r="CE19" s="657"/>
      <c r="CF19" s="657"/>
      <c r="CG19" s="657"/>
      <c r="CH19" s="657"/>
      <c r="CI19" s="657"/>
      <c r="CJ19" s="657"/>
      <c r="CK19" s="657"/>
      <c r="CL19" s="657"/>
      <c r="CM19" s="657"/>
      <c r="CN19" s="657"/>
      <c r="CO19" s="657"/>
      <c r="CP19" s="657"/>
      <c r="CQ19" s="658"/>
      <c r="CR19" s="659" t="s">
        <v>246</v>
      </c>
      <c r="CS19" s="660"/>
      <c r="CT19" s="660"/>
      <c r="CU19" s="660"/>
      <c r="CV19" s="660"/>
      <c r="CW19" s="660"/>
      <c r="CX19" s="660"/>
      <c r="CY19" s="661"/>
      <c r="CZ19" s="662" t="s">
        <v>246</v>
      </c>
      <c r="DA19" s="662"/>
      <c r="DB19" s="662"/>
      <c r="DC19" s="662"/>
      <c r="DD19" s="668" t="s">
        <v>131</v>
      </c>
      <c r="DE19" s="660"/>
      <c r="DF19" s="660"/>
      <c r="DG19" s="660"/>
      <c r="DH19" s="660"/>
      <c r="DI19" s="660"/>
      <c r="DJ19" s="660"/>
      <c r="DK19" s="660"/>
      <c r="DL19" s="660"/>
      <c r="DM19" s="660"/>
      <c r="DN19" s="660"/>
      <c r="DO19" s="660"/>
      <c r="DP19" s="661"/>
      <c r="DQ19" s="668" t="s">
        <v>246</v>
      </c>
      <c r="DR19" s="660"/>
      <c r="DS19" s="660"/>
      <c r="DT19" s="660"/>
      <c r="DU19" s="660"/>
      <c r="DV19" s="660"/>
      <c r="DW19" s="660"/>
      <c r="DX19" s="660"/>
      <c r="DY19" s="660"/>
      <c r="DZ19" s="660"/>
      <c r="EA19" s="660"/>
      <c r="EB19" s="660"/>
      <c r="EC19" s="669"/>
    </row>
    <row r="20" spans="2:133" ht="11.25" customHeight="1" x14ac:dyDescent="0.15">
      <c r="B20" s="672" t="s">
        <v>276</v>
      </c>
      <c r="C20" s="673"/>
      <c r="D20" s="673"/>
      <c r="E20" s="673"/>
      <c r="F20" s="673"/>
      <c r="G20" s="673"/>
      <c r="H20" s="673"/>
      <c r="I20" s="673"/>
      <c r="J20" s="673"/>
      <c r="K20" s="673"/>
      <c r="L20" s="673"/>
      <c r="M20" s="673"/>
      <c r="N20" s="673"/>
      <c r="O20" s="673"/>
      <c r="P20" s="673"/>
      <c r="Q20" s="674"/>
      <c r="R20" s="659">
        <v>1911</v>
      </c>
      <c r="S20" s="660"/>
      <c r="T20" s="660"/>
      <c r="U20" s="660"/>
      <c r="V20" s="660"/>
      <c r="W20" s="660"/>
      <c r="X20" s="660"/>
      <c r="Y20" s="661"/>
      <c r="Z20" s="662">
        <v>0</v>
      </c>
      <c r="AA20" s="662"/>
      <c r="AB20" s="662"/>
      <c r="AC20" s="662"/>
      <c r="AD20" s="663">
        <v>1911</v>
      </c>
      <c r="AE20" s="663"/>
      <c r="AF20" s="663"/>
      <c r="AG20" s="663"/>
      <c r="AH20" s="663"/>
      <c r="AI20" s="663"/>
      <c r="AJ20" s="663"/>
      <c r="AK20" s="663"/>
      <c r="AL20" s="664">
        <v>0</v>
      </c>
      <c r="AM20" s="665"/>
      <c r="AN20" s="665"/>
      <c r="AO20" s="666"/>
      <c r="AP20" s="656" t="s">
        <v>277</v>
      </c>
      <c r="AQ20" s="657"/>
      <c r="AR20" s="657"/>
      <c r="AS20" s="657"/>
      <c r="AT20" s="657"/>
      <c r="AU20" s="657"/>
      <c r="AV20" s="657"/>
      <c r="AW20" s="657"/>
      <c r="AX20" s="657"/>
      <c r="AY20" s="657"/>
      <c r="AZ20" s="657"/>
      <c r="BA20" s="657"/>
      <c r="BB20" s="657"/>
      <c r="BC20" s="657"/>
      <c r="BD20" s="657"/>
      <c r="BE20" s="657"/>
      <c r="BF20" s="658"/>
      <c r="BG20" s="659" t="s">
        <v>131</v>
      </c>
      <c r="BH20" s="660"/>
      <c r="BI20" s="660"/>
      <c r="BJ20" s="660"/>
      <c r="BK20" s="660"/>
      <c r="BL20" s="660"/>
      <c r="BM20" s="660"/>
      <c r="BN20" s="661"/>
      <c r="BO20" s="662" t="s">
        <v>131</v>
      </c>
      <c r="BP20" s="662"/>
      <c r="BQ20" s="662"/>
      <c r="BR20" s="662"/>
      <c r="BS20" s="663" t="s">
        <v>246</v>
      </c>
      <c r="BT20" s="663"/>
      <c r="BU20" s="663"/>
      <c r="BV20" s="663"/>
      <c r="BW20" s="663"/>
      <c r="BX20" s="663"/>
      <c r="BY20" s="663"/>
      <c r="BZ20" s="663"/>
      <c r="CA20" s="663"/>
      <c r="CB20" s="667"/>
      <c r="CD20" s="656" t="s">
        <v>278</v>
      </c>
      <c r="CE20" s="657"/>
      <c r="CF20" s="657"/>
      <c r="CG20" s="657"/>
      <c r="CH20" s="657"/>
      <c r="CI20" s="657"/>
      <c r="CJ20" s="657"/>
      <c r="CK20" s="657"/>
      <c r="CL20" s="657"/>
      <c r="CM20" s="657"/>
      <c r="CN20" s="657"/>
      <c r="CO20" s="657"/>
      <c r="CP20" s="657"/>
      <c r="CQ20" s="658"/>
      <c r="CR20" s="659">
        <v>6754740</v>
      </c>
      <c r="CS20" s="660"/>
      <c r="CT20" s="660"/>
      <c r="CU20" s="660"/>
      <c r="CV20" s="660"/>
      <c r="CW20" s="660"/>
      <c r="CX20" s="660"/>
      <c r="CY20" s="661"/>
      <c r="CZ20" s="662">
        <v>100</v>
      </c>
      <c r="DA20" s="662"/>
      <c r="DB20" s="662"/>
      <c r="DC20" s="662"/>
      <c r="DD20" s="668">
        <v>338112</v>
      </c>
      <c r="DE20" s="660"/>
      <c r="DF20" s="660"/>
      <c r="DG20" s="660"/>
      <c r="DH20" s="660"/>
      <c r="DI20" s="660"/>
      <c r="DJ20" s="660"/>
      <c r="DK20" s="660"/>
      <c r="DL20" s="660"/>
      <c r="DM20" s="660"/>
      <c r="DN20" s="660"/>
      <c r="DO20" s="660"/>
      <c r="DP20" s="661"/>
      <c r="DQ20" s="668">
        <v>5115766</v>
      </c>
      <c r="DR20" s="660"/>
      <c r="DS20" s="660"/>
      <c r="DT20" s="660"/>
      <c r="DU20" s="660"/>
      <c r="DV20" s="660"/>
      <c r="DW20" s="660"/>
      <c r="DX20" s="660"/>
      <c r="DY20" s="660"/>
      <c r="DZ20" s="660"/>
      <c r="EA20" s="660"/>
      <c r="EB20" s="660"/>
      <c r="EC20" s="669"/>
    </row>
    <row r="21" spans="2:133" ht="11.25" customHeight="1" x14ac:dyDescent="0.15">
      <c r="B21" s="656" t="s">
        <v>279</v>
      </c>
      <c r="C21" s="657"/>
      <c r="D21" s="657"/>
      <c r="E21" s="657"/>
      <c r="F21" s="657"/>
      <c r="G21" s="657"/>
      <c r="H21" s="657"/>
      <c r="I21" s="657"/>
      <c r="J21" s="657"/>
      <c r="K21" s="657"/>
      <c r="L21" s="657"/>
      <c r="M21" s="657"/>
      <c r="N21" s="657"/>
      <c r="O21" s="657"/>
      <c r="P21" s="657"/>
      <c r="Q21" s="658"/>
      <c r="R21" s="659">
        <v>1555256</v>
      </c>
      <c r="S21" s="660"/>
      <c r="T21" s="660"/>
      <c r="U21" s="660"/>
      <c r="V21" s="660"/>
      <c r="W21" s="660"/>
      <c r="X21" s="660"/>
      <c r="Y21" s="661"/>
      <c r="Z21" s="662">
        <v>21.9</v>
      </c>
      <c r="AA21" s="662"/>
      <c r="AB21" s="662"/>
      <c r="AC21" s="662"/>
      <c r="AD21" s="663">
        <v>1481175</v>
      </c>
      <c r="AE21" s="663"/>
      <c r="AF21" s="663"/>
      <c r="AG21" s="663"/>
      <c r="AH21" s="663"/>
      <c r="AI21" s="663"/>
      <c r="AJ21" s="663"/>
      <c r="AK21" s="663"/>
      <c r="AL21" s="664">
        <v>32.700000000000003</v>
      </c>
      <c r="AM21" s="665"/>
      <c r="AN21" s="665"/>
      <c r="AO21" s="666"/>
      <c r="AP21" s="656" t="s">
        <v>280</v>
      </c>
      <c r="AQ21" s="675"/>
      <c r="AR21" s="675"/>
      <c r="AS21" s="675"/>
      <c r="AT21" s="675"/>
      <c r="AU21" s="675"/>
      <c r="AV21" s="675"/>
      <c r="AW21" s="675"/>
      <c r="AX21" s="675"/>
      <c r="AY21" s="675"/>
      <c r="AZ21" s="675"/>
      <c r="BA21" s="675"/>
      <c r="BB21" s="675"/>
      <c r="BC21" s="675"/>
      <c r="BD21" s="675"/>
      <c r="BE21" s="675"/>
      <c r="BF21" s="676"/>
      <c r="BG21" s="659" t="s">
        <v>131</v>
      </c>
      <c r="BH21" s="660"/>
      <c r="BI21" s="660"/>
      <c r="BJ21" s="660"/>
      <c r="BK21" s="660"/>
      <c r="BL21" s="660"/>
      <c r="BM21" s="660"/>
      <c r="BN21" s="661"/>
      <c r="BO21" s="662" t="s">
        <v>131</v>
      </c>
      <c r="BP21" s="662"/>
      <c r="BQ21" s="662"/>
      <c r="BR21" s="662"/>
      <c r="BS21" s="663" t="s">
        <v>131</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281</v>
      </c>
      <c r="C22" s="657"/>
      <c r="D22" s="657"/>
      <c r="E22" s="657"/>
      <c r="F22" s="657"/>
      <c r="G22" s="657"/>
      <c r="H22" s="657"/>
      <c r="I22" s="657"/>
      <c r="J22" s="657"/>
      <c r="K22" s="657"/>
      <c r="L22" s="657"/>
      <c r="M22" s="657"/>
      <c r="N22" s="657"/>
      <c r="O22" s="657"/>
      <c r="P22" s="657"/>
      <c r="Q22" s="658"/>
      <c r="R22" s="659">
        <v>1481175</v>
      </c>
      <c r="S22" s="660"/>
      <c r="T22" s="660"/>
      <c r="U22" s="660"/>
      <c r="V22" s="660"/>
      <c r="W22" s="660"/>
      <c r="X22" s="660"/>
      <c r="Y22" s="661"/>
      <c r="Z22" s="662">
        <v>20.9</v>
      </c>
      <c r="AA22" s="662"/>
      <c r="AB22" s="662"/>
      <c r="AC22" s="662"/>
      <c r="AD22" s="663">
        <v>1481175</v>
      </c>
      <c r="AE22" s="663"/>
      <c r="AF22" s="663"/>
      <c r="AG22" s="663"/>
      <c r="AH22" s="663"/>
      <c r="AI22" s="663"/>
      <c r="AJ22" s="663"/>
      <c r="AK22" s="663"/>
      <c r="AL22" s="664">
        <v>32.700000000000003</v>
      </c>
      <c r="AM22" s="665"/>
      <c r="AN22" s="665"/>
      <c r="AO22" s="666"/>
      <c r="AP22" s="656" t="s">
        <v>282</v>
      </c>
      <c r="AQ22" s="675"/>
      <c r="AR22" s="675"/>
      <c r="AS22" s="675"/>
      <c r="AT22" s="675"/>
      <c r="AU22" s="675"/>
      <c r="AV22" s="675"/>
      <c r="AW22" s="675"/>
      <c r="AX22" s="675"/>
      <c r="AY22" s="675"/>
      <c r="AZ22" s="675"/>
      <c r="BA22" s="675"/>
      <c r="BB22" s="675"/>
      <c r="BC22" s="675"/>
      <c r="BD22" s="675"/>
      <c r="BE22" s="675"/>
      <c r="BF22" s="676"/>
      <c r="BG22" s="659" t="s">
        <v>131</v>
      </c>
      <c r="BH22" s="660"/>
      <c r="BI22" s="660"/>
      <c r="BJ22" s="660"/>
      <c r="BK22" s="660"/>
      <c r="BL22" s="660"/>
      <c r="BM22" s="660"/>
      <c r="BN22" s="661"/>
      <c r="BO22" s="662" t="s">
        <v>246</v>
      </c>
      <c r="BP22" s="662"/>
      <c r="BQ22" s="662"/>
      <c r="BR22" s="662"/>
      <c r="BS22" s="663" t="s">
        <v>131</v>
      </c>
      <c r="BT22" s="663"/>
      <c r="BU22" s="663"/>
      <c r="BV22" s="663"/>
      <c r="BW22" s="663"/>
      <c r="BX22" s="663"/>
      <c r="BY22" s="663"/>
      <c r="BZ22" s="663"/>
      <c r="CA22" s="663"/>
      <c r="CB22" s="667"/>
      <c r="CD22" s="641" t="s">
        <v>283</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284</v>
      </c>
      <c r="C23" s="657"/>
      <c r="D23" s="657"/>
      <c r="E23" s="657"/>
      <c r="F23" s="657"/>
      <c r="G23" s="657"/>
      <c r="H23" s="657"/>
      <c r="I23" s="657"/>
      <c r="J23" s="657"/>
      <c r="K23" s="657"/>
      <c r="L23" s="657"/>
      <c r="M23" s="657"/>
      <c r="N23" s="657"/>
      <c r="O23" s="657"/>
      <c r="P23" s="657"/>
      <c r="Q23" s="658"/>
      <c r="R23" s="659">
        <v>72416</v>
      </c>
      <c r="S23" s="660"/>
      <c r="T23" s="660"/>
      <c r="U23" s="660"/>
      <c r="V23" s="660"/>
      <c r="W23" s="660"/>
      <c r="X23" s="660"/>
      <c r="Y23" s="661"/>
      <c r="Z23" s="662">
        <v>1</v>
      </c>
      <c r="AA23" s="662"/>
      <c r="AB23" s="662"/>
      <c r="AC23" s="662"/>
      <c r="AD23" s="663" t="s">
        <v>246</v>
      </c>
      <c r="AE23" s="663"/>
      <c r="AF23" s="663"/>
      <c r="AG23" s="663"/>
      <c r="AH23" s="663"/>
      <c r="AI23" s="663"/>
      <c r="AJ23" s="663"/>
      <c r="AK23" s="663"/>
      <c r="AL23" s="664" t="s">
        <v>131</v>
      </c>
      <c r="AM23" s="665"/>
      <c r="AN23" s="665"/>
      <c r="AO23" s="666"/>
      <c r="AP23" s="656" t="s">
        <v>285</v>
      </c>
      <c r="AQ23" s="675"/>
      <c r="AR23" s="675"/>
      <c r="AS23" s="675"/>
      <c r="AT23" s="675"/>
      <c r="AU23" s="675"/>
      <c r="AV23" s="675"/>
      <c r="AW23" s="675"/>
      <c r="AX23" s="675"/>
      <c r="AY23" s="675"/>
      <c r="AZ23" s="675"/>
      <c r="BA23" s="675"/>
      <c r="BB23" s="675"/>
      <c r="BC23" s="675"/>
      <c r="BD23" s="675"/>
      <c r="BE23" s="675"/>
      <c r="BF23" s="676"/>
      <c r="BG23" s="659" t="s">
        <v>131</v>
      </c>
      <c r="BH23" s="660"/>
      <c r="BI23" s="660"/>
      <c r="BJ23" s="660"/>
      <c r="BK23" s="660"/>
      <c r="BL23" s="660"/>
      <c r="BM23" s="660"/>
      <c r="BN23" s="661"/>
      <c r="BO23" s="662" t="s">
        <v>131</v>
      </c>
      <c r="BP23" s="662"/>
      <c r="BQ23" s="662"/>
      <c r="BR23" s="662"/>
      <c r="BS23" s="663" t="s">
        <v>131</v>
      </c>
      <c r="BT23" s="663"/>
      <c r="BU23" s="663"/>
      <c r="BV23" s="663"/>
      <c r="BW23" s="663"/>
      <c r="BX23" s="663"/>
      <c r="BY23" s="663"/>
      <c r="BZ23" s="663"/>
      <c r="CA23" s="663"/>
      <c r="CB23" s="667"/>
      <c r="CD23" s="641" t="s">
        <v>224</v>
      </c>
      <c r="CE23" s="642"/>
      <c r="CF23" s="642"/>
      <c r="CG23" s="642"/>
      <c r="CH23" s="642"/>
      <c r="CI23" s="642"/>
      <c r="CJ23" s="642"/>
      <c r="CK23" s="642"/>
      <c r="CL23" s="642"/>
      <c r="CM23" s="642"/>
      <c r="CN23" s="642"/>
      <c r="CO23" s="642"/>
      <c r="CP23" s="642"/>
      <c r="CQ23" s="643"/>
      <c r="CR23" s="641" t="s">
        <v>286</v>
      </c>
      <c r="CS23" s="642"/>
      <c r="CT23" s="642"/>
      <c r="CU23" s="642"/>
      <c r="CV23" s="642"/>
      <c r="CW23" s="642"/>
      <c r="CX23" s="642"/>
      <c r="CY23" s="643"/>
      <c r="CZ23" s="641" t="s">
        <v>287</v>
      </c>
      <c r="DA23" s="642"/>
      <c r="DB23" s="642"/>
      <c r="DC23" s="643"/>
      <c r="DD23" s="641" t="s">
        <v>288</v>
      </c>
      <c r="DE23" s="642"/>
      <c r="DF23" s="642"/>
      <c r="DG23" s="642"/>
      <c r="DH23" s="642"/>
      <c r="DI23" s="642"/>
      <c r="DJ23" s="642"/>
      <c r="DK23" s="643"/>
      <c r="DL23" s="686" t="s">
        <v>289</v>
      </c>
      <c r="DM23" s="687"/>
      <c r="DN23" s="687"/>
      <c r="DO23" s="687"/>
      <c r="DP23" s="687"/>
      <c r="DQ23" s="687"/>
      <c r="DR23" s="687"/>
      <c r="DS23" s="687"/>
      <c r="DT23" s="687"/>
      <c r="DU23" s="687"/>
      <c r="DV23" s="688"/>
      <c r="DW23" s="641" t="s">
        <v>290</v>
      </c>
      <c r="DX23" s="642"/>
      <c r="DY23" s="642"/>
      <c r="DZ23" s="642"/>
      <c r="EA23" s="642"/>
      <c r="EB23" s="642"/>
      <c r="EC23" s="643"/>
    </row>
    <row r="24" spans="2:133" ht="11.25" customHeight="1" x14ac:dyDescent="0.15">
      <c r="B24" s="656" t="s">
        <v>291</v>
      </c>
      <c r="C24" s="657"/>
      <c r="D24" s="657"/>
      <c r="E24" s="657"/>
      <c r="F24" s="657"/>
      <c r="G24" s="657"/>
      <c r="H24" s="657"/>
      <c r="I24" s="657"/>
      <c r="J24" s="657"/>
      <c r="K24" s="657"/>
      <c r="L24" s="657"/>
      <c r="M24" s="657"/>
      <c r="N24" s="657"/>
      <c r="O24" s="657"/>
      <c r="P24" s="657"/>
      <c r="Q24" s="658"/>
      <c r="R24" s="659">
        <v>1665</v>
      </c>
      <c r="S24" s="660"/>
      <c r="T24" s="660"/>
      <c r="U24" s="660"/>
      <c r="V24" s="660"/>
      <c r="W24" s="660"/>
      <c r="X24" s="660"/>
      <c r="Y24" s="661"/>
      <c r="Z24" s="662">
        <v>0</v>
      </c>
      <c r="AA24" s="662"/>
      <c r="AB24" s="662"/>
      <c r="AC24" s="662"/>
      <c r="AD24" s="663" t="s">
        <v>131</v>
      </c>
      <c r="AE24" s="663"/>
      <c r="AF24" s="663"/>
      <c r="AG24" s="663"/>
      <c r="AH24" s="663"/>
      <c r="AI24" s="663"/>
      <c r="AJ24" s="663"/>
      <c r="AK24" s="663"/>
      <c r="AL24" s="664" t="s">
        <v>131</v>
      </c>
      <c r="AM24" s="665"/>
      <c r="AN24" s="665"/>
      <c r="AO24" s="666"/>
      <c r="AP24" s="656" t="s">
        <v>292</v>
      </c>
      <c r="AQ24" s="675"/>
      <c r="AR24" s="675"/>
      <c r="AS24" s="675"/>
      <c r="AT24" s="675"/>
      <c r="AU24" s="675"/>
      <c r="AV24" s="675"/>
      <c r="AW24" s="675"/>
      <c r="AX24" s="675"/>
      <c r="AY24" s="675"/>
      <c r="AZ24" s="675"/>
      <c r="BA24" s="675"/>
      <c r="BB24" s="675"/>
      <c r="BC24" s="675"/>
      <c r="BD24" s="675"/>
      <c r="BE24" s="675"/>
      <c r="BF24" s="676"/>
      <c r="BG24" s="659" t="s">
        <v>131</v>
      </c>
      <c r="BH24" s="660"/>
      <c r="BI24" s="660"/>
      <c r="BJ24" s="660"/>
      <c r="BK24" s="660"/>
      <c r="BL24" s="660"/>
      <c r="BM24" s="660"/>
      <c r="BN24" s="661"/>
      <c r="BO24" s="662" t="s">
        <v>131</v>
      </c>
      <c r="BP24" s="662"/>
      <c r="BQ24" s="662"/>
      <c r="BR24" s="662"/>
      <c r="BS24" s="663" t="s">
        <v>131</v>
      </c>
      <c r="BT24" s="663"/>
      <c r="BU24" s="663"/>
      <c r="BV24" s="663"/>
      <c r="BW24" s="663"/>
      <c r="BX24" s="663"/>
      <c r="BY24" s="663"/>
      <c r="BZ24" s="663"/>
      <c r="CA24" s="663"/>
      <c r="CB24" s="667"/>
      <c r="CD24" s="645" t="s">
        <v>293</v>
      </c>
      <c r="CE24" s="646"/>
      <c r="CF24" s="646"/>
      <c r="CG24" s="646"/>
      <c r="CH24" s="646"/>
      <c r="CI24" s="646"/>
      <c r="CJ24" s="646"/>
      <c r="CK24" s="646"/>
      <c r="CL24" s="646"/>
      <c r="CM24" s="646"/>
      <c r="CN24" s="646"/>
      <c r="CO24" s="646"/>
      <c r="CP24" s="646"/>
      <c r="CQ24" s="647"/>
      <c r="CR24" s="648">
        <v>2787795</v>
      </c>
      <c r="CS24" s="649"/>
      <c r="CT24" s="649"/>
      <c r="CU24" s="649"/>
      <c r="CV24" s="649"/>
      <c r="CW24" s="649"/>
      <c r="CX24" s="649"/>
      <c r="CY24" s="650"/>
      <c r="CZ24" s="653">
        <v>41.3</v>
      </c>
      <c r="DA24" s="654"/>
      <c r="DB24" s="654"/>
      <c r="DC24" s="670"/>
      <c r="DD24" s="694">
        <v>2119625</v>
      </c>
      <c r="DE24" s="649"/>
      <c r="DF24" s="649"/>
      <c r="DG24" s="649"/>
      <c r="DH24" s="649"/>
      <c r="DI24" s="649"/>
      <c r="DJ24" s="649"/>
      <c r="DK24" s="650"/>
      <c r="DL24" s="694">
        <v>2096678</v>
      </c>
      <c r="DM24" s="649"/>
      <c r="DN24" s="649"/>
      <c r="DO24" s="649"/>
      <c r="DP24" s="649"/>
      <c r="DQ24" s="649"/>
      <c r="DR24" s="649"/>
      <c r="DS24" s="649"/>
      <c r="DT24" s="649"/>
      <c r="DU24" s="649"/>
      <c r="DV24" s="650"/>
      <c r="DW24" s="653">
        <v>45.3</v>
      </c>
      <c r="DX24" s="654"/>
      <c r="DY24" s="654"/>
      <c r="DZ24" s="654"/>
      <c r="EA24" s="654"/>
      <c r="EB24" s="654"/>
      <c r="EC24" s="655"/>
    </row>
    <row r="25" spans="2:133" ht="11.25" customHeight="1" x14ac:dyDescent="0.15">
      <c r="B25" s="656" t="s">
        <v>294</v>
      </c>
      <c r="C25" s="657"/>
      <c r="D25" s="657"/>
      <c r="E25" s="657"/>
      <c r="F25" s="657"/>
      <c r="G25" s="657"/>
      <c r="H25" s="657"/>
      <c r="I25" s="657"/>
      <c r="J25" s="657"/>
      <c r="K25" s="657"/>
      <c r="L25" s="657"/>
      <c r="M25" s="657"/>
      <c r="N25" s="657"/>
      <c r="O25" s="657"/>
      <c r="P25" s="657"/>
      <c r="Q25" s="658"/>
      <c r="R25" s="659">
        <v>4588135</v>
      </c>
      <c r="S25" s="660"/>
      <c r="T25" s="660"/>
      <c r="U25" s="660"/>
      <c r="V25" s="660"/>
      <c r="W25" s="660"/>
      <c r="X25" s="660"/>
      <c r="Y25" s="661"/>
      <c r="Z25" s="662">
        <v>64.7</v>
      </c>
      <c r="AA25" s="662"/>
      <c r="AB25" s="662"/>
      <c r="AC25" s="662"/>
      <c r="AD25" s="663">
        <v>4514054</v>
      </c>
      <c r="AE25" s="663"/>
      <c r="AF25" s="663"/>
      <c r="AG25" s="663"/>
      <c r="AH25" s="663"/>
      <c r="AI25" s="663"/>
      <c r="AJ25" s="663"/>
      <c r="AK25" s="663"/>
      <c r="AL25" s="664">
        <v>99.7</v>
      </c>
      <c r="AM25" s="665"/>
      <c r="AN25" s="665"/>
      <c r="AO25" s="666"/>
      <c r="AP25" s="656" t="s">
        <v>295</v>
      </c>
      <c r="AQ25" s="675"/>
      <c r="AR25" s="675"/>
      <c r="AS25" s="675"/>
      <c r="AT25" s="675"/>
      <c r="AU25" s="675"/>
      <c r="AV25" s="675"/>
      <c r="AW25" s="675"/>
      <c r="AX25" s="675"/>
      <c r="AY25" s="675"/>
      <c r="AZ25" s="675"/>
      <c r="BA25" s="675"/>
      <c r="BB25" s="675"/>
      <c r="BC25" s="675"/>
      <c r="BD25" s="675"/>
      <c r="BE25" s="675"/>
      <c r="BF25" s="676"/>
      <c r="BG25" s="659" t="s">
        <v>131</v>
      </c>
      <c r="BH25" s="660"/>
      <c r="BI25" s="660"/>
      <c r="BJ25" s="660"/>
      <c r="BK25" s="660"/>
      <c r="BL25" s="660"/>
      <c r="BM25" s="660"/>
      <c r="BN25" s="661"/>
      <c r="BO25" s="662" t="s">
        <v>246</v>
      </c>
      <c r="BP25" s="662"/>
      <c r="BQ25" s="662"/>
      <c r="BR25" s="662"/>
      <c r="BS25" s="663" t="s">
        <v>131</v>
      </c>
      <c r="BT25" s="663"/>
      <c r="BU25" s="663"/>
      <c r="BV25" s="663"/>
      <c r="BW25" s="663"/>
      <c r="BX25" s="663"/>
      <c r="BY25" s="663"/>
      <c r="BZ25" s="663"/>
      <c r="CA25" s="663"/>
      <c r="CB25" s="667"/>
      <c r="CD25" s="656" t="s">
        <v>296</v>
      </c>
      <c r="CE25" s="657"/>
      <c r="CF25" s="657"/>
      <c r="CG25" s="657"/>
      <c r="CH25" s="657"/>
      <c r="CI25" s="657"/>
      <c r="CJ25" s="657"/>
      <c r="CK25" s="657"/>
      <c r="CL25" s="657"/>
      <c r="CM25" s="657"/>
      <c r="CN25" s="657"/>
      <c r="CO25" s="657"/>
      <c r="CP25" s="657"/>
      <c r="CQ25" s="658"/>
      <c r="CR25" s="659">
        <v>1323549</v>
      </c>
      <c r="CS25" s="691"/>
      <c r="CT25" s="691"/>
      <c r="CU25" s="691"/>
      <c r="CV25" s="691"/>
      <c r="CW25" s="691"/>
      <c r="CX25" s="691"/>
      <c r="CY25" s="692"/>
      <c r="CZ25" s="664">
        <v>19.600000000000001</v>
      </c>
      <c r="DA25" s="689"/>
      <c r="DB25" s="689"/>
      <c r="DC25" s="693"/>
      <c r="DD25" s="668">
        <v>1231399</v>
      </c>
      <c r="DE25" s="691"/>
      <c r="DF25" s="691"/>
      <c r="DG25" s="691"/>
      <c r="DH25" s="691"/>
      <c r="DI25" s="691"/>
      <c r="DJ25" s="691"/>
      <c r="DK25" s="692"/>
      <c r="DL25" s="668">
        <v>1208690</v>
      </c>
      <c r="DM25" s="691"/>
      <c r="DN25" s="691"/>
      <c r="DO25" s="691"/>
      <c r="DP25" s="691"/>
      <c r="DQ25" s="691"/>
      <c r="DR25" s="691"/>
      <c r="DS25" s="691"/>
      <c r="DT25" s="691"/>
      <c r="DU25" s="691"/>
      <c r="DV25" s="692"/>
      <c r="DW25" s="664">
        <v>26.1</v>
      </c>
      <c r="DX25" s="689"/>
      <c r="DY25" s="689"/>
      <c r="DZ25" s="689"/>
      <c r="EA25" s="689"/>
      <c r="EB25" s="689"/>
      <c r="EC25" s="690"/>
    </row>
    <row r="26" spans="2:133" ht="11.25" customHeight="1" x14ac:dyDescent="0.15">
      <c r="B26" s="656" t="s">
        <v>297</v>
      </c>
      <c r="C26" s="657"/>
      <c r="D26" s="657"/>
      <c r="E26" s="657"/>
      <c r="F26" s="657"/>
      <c r="G26" s="657"/>
      <c r="H26" s="657"/>
      <c r="I26" s="657"/>
      <c r="J26" s="657"/>
      <c r="K26" s="657"/>
      <c r="L26" s="657"/>
      <c r="M26" s="657"/>
      <c r="N26" s="657"/>
      <c r="O26" s="657"/>
      <c r="P26" s="657"/>
      <c r="Q26" s="658"/>
      <c r="R26" s="659">
        <v>1449</v>
      </c>
      <c r="S26" s="660"/>
      <c r="T26" s="660"/>
      <c r="U26" s="660"/>
      <c r="V26" s="660"/>
      <c r="W26" s="660"/>
      <c r="X26" s="660"/>
      <c r="Y26" s="661"/>
      <c r="Z26" s="662">
        <v>0</v>
      </c>
      <c r="AA26" s="662"/>
      <c r="AB26" s="662"/>
      <c r="AC26" s="662"/>
      <c r="AD26" s="663">
        <v>1449</v>
      </c>
      <c r="AE26" s="663"/>
      <c r="AF26" s="663"/>
      <c r="AG26" s="663"/>
      <c r="AH26" s="663"/>
      <c r="AI26" s="663"/>
      <c r="AJ26" s="663"/>
      <c r="AK26" s="663"/>
      <c r="AL26" s="664">
        <v>0</v>
      </c>
      <c r="AM26" s="665"/>
      <c r="AN26" s="665"/>
      <c r="AO26" s="666"/>
      <c r="AP26" s="656" t="s">
        <v>298</v>
      </c>
      <c r="AQ26" s="675"/>
      <c r="AR26" s="675"/>
      <c r="AS26" s="675"/>
      <c r="AT26" s="675"/>
      <c r="AU26" s="675"/>
      <c r="AV26" s="675"/>
      <c r="AW26" s="675"/>
      <c r="AX26" s="675"/>
      <c r="AY26" s="675"/>
      <c r="AZ26" s="675"/>
      <c r="BA26" s="675"/>
      <c r="BB26" s="675"/>
      <c r="BC26" s="675"/>
      <c r="BD26" s="675"/>
      <c r="BE26" s="675"/>
      <c r="BF26" s="676"/>
      <c r="BG26" s="659" t="s">
        <v>131</v>
      </c>
      <c r="BH26" s="660"/>
      <c r="BI26" s="660"/>
      <c r="BJ26" s="660"/>
      <c r="BK26" s="660"/>
      <c r="BL26" s="660"/>
      <c r="BM26" s="660"/>
      <c r="BN26" s="661"/>
      <c r="BO26" s="662" t="s">
        <v>131</v>
      </c>
      <c r="BP26" s="662"/>
      <c r="BQ26" s="662"/>
      <c r="BR26" s="662"/>
      <c r="BS26" s="663" t="s">
        <v>131</v>
      </c>
      <c r="BT26" s="663"/>
      <c r="BU26" s="663"/>
      <c r="BV26" s="663"/>
      <c r="BW26" s="663"/>
      <c r="BX26" s="663"/>
      <c r="BY26" s="663"/>
      <c r="BZ26" s="663"/>
      <c r="CA26" s="663"/>
      <c r="CB26" s="667"/>
      <c r="CD26" s="656" t="s">
        <v>299</v>
      </c>
      <c r="CE26" s="657"/>
      <c r="CF26" s="657"/>
      <c r="CG26" s="657"/>
      <c r="CH26" s="657"/>
      <c r="CI26" s="657"/>
      <c r="CJ26" s="657"/>
      <c r="CK26" s="657"/>
      <c r="CL26" s="657"/>
      <c r="CM26" s="657"/>
      <c r="CN26" s="657"/>
      <c r="CO26" s="657"/>
      <c r="CP26" s="657"/>
      <c r="CQ26" s="658"/>
      <c r="CR26" s="659">
        <v>830985</v>
      </c>
      <c r="CS26" s="660"/>
      <c r="CT26" s="660"/>
      <c r="CU26" s="660"/>
      <c r="CV26" s="660"/>
      <c r="CW26" s="660"/>
      <c r="CX26" s="660"/>
      <c r="CY26" s="661"/>
      <c r="CZ26" s="664">
        <v>12.3</v>
      </c>
      <c r="DA26" s="689"/>
      <c r="DB26" s="689"/>
      <c r="DC26" s="693"/>
      <c r="DD26" s="668">
        <v>760063</v>
      </c>
      <c r="DE26" s="660"/>
      <c r="DF26" s="660"/>
      <c r="DG26" s="660"/>
      <c r="DH26" s="660"/>
      <c r="DI26" s="660"/>
      <c r="DJ26" s="660"/>
      <c r="DK26" s="661"/>
      <c r="DL26" s="668" t="s">
        <v>131</v>
      </c>
      <c r="DM26" s="660"/>
      <c r="DN26" s="660"/>
      <c r="DO26" s="660"/>
      <c r="DP26" s="660"/>
      <c r="DQ26" s="660"/>
      <c r="DR26" s="660"/>
      <c r="DS26" s="660"/>
      <c r="DT26" s="660"/>
      <c r="DU26" s="660"/>
      <c r="DV26" s="661"/>
      <c r="DW26" s="664" t="s">
        <v>131</v>
      </c>
      <c r="DX26" s="689"/>
      <c r="DY26" s="689"/>
      <c r="DZ26" s="689"/>
      <c r="EA26" s="689"/>
      <c r="EB26" s="689"/>
      <c r="EC26" s="690"/>
    </row>
    <row r="27" spans="2:133" ht="11.25" customHeight="1" x14ac:dyDescent="0.15">
      <c r="B27" s="656" t="s">
        <v>300</v>
      </c>
      <c r="C27" s="657"/>
      <c r="D27" s="657"/>
      <c r="E27" s="657"/>
      <c r="F27" s="657"/>
      <c r="G27" s="657"/>
      <c r="H27" s="657"/>
      <c r="I27" s="657"/>
      <c r="J27" s="657"/>
      <c r="K27" s="657"/>
      <c r="L27" s="657"/>
      <c r="M27" s="657"/>
      <c r="N27" s="657"/>
      <c r="O27" s="657"/>
      <c r="P27" s="657"/>
      <c r="Q27" s="658"/>
      <c r="R27" s="659">
        <v>38596</v>
      </c>
      <c r="S27" s="660"/>
      <c r="T27" s="660"/>
      <c r="U27" s="660"/>
      <c r="V27" s="660"/>
      <c r="W27" s="660"/>
      <c r="X27" s="660"/>
      <c r="Y27" s="661"/>
      <c r="Z27" s="662">
        <v>0.5</v>
      </c>
      <c r="AA27" s="662"/>
      <c r="AB27" s="662"/>
      <c r="AC27" s="662"/>
      <c r="AD27" s="663" t="s">
        <v>131</v>
      </c>
      <c r="AE27" s="663"/>
      <c r="AF27" s="663"/>
      <c r="AG27" s="663"/>
      <c r="AH27" s="663"/>
      <c r="AI27" s="663"/>
      <c r="AJ27" s="663"/>
      <c r="AK27" s="663"/>
      <c r="AL27" s="664" t="s">
        <v>246</v>
      </c>
      <c r="AM27" s="665"/>
      <c r="AN27" s="665"/>
      <c r="AO27" s="666"/>
      <c r="AP27" s="656" t="s">
        <v>301</v>
      </c>
      <c r="AQ27" s="657"/>
      <c r="AR27" s="657"/>
      <c r="AS27" s="657"/>
      <c r="AT27" s="657"/>
      <c r="AU27" s="657"/>
      <c r="AV27" s="657"/>
      <c r="AW27" s="657"/>
      <c r="AX27" s="657"/>
      <c r="AY27" s="657"/>
      <c r="AZ27" s="657"/>
      <c r="BA27" s="657"/>
      <c r="BB27" s="657"/>
      <c r="BC27" s="657"/>
      <c r="BD27" s="657"/>
      <c r="BE27" s="657"/>
      <c r="BF27" s="658"/>
      <c r="BG27" s="659">
        <v>2452491</v>
      </c>
      <c r="BH27" s="660"/>
      <c r="BI27" s="660"/>
      <c r="BJ27" s="660"/>
      <c r="BK27" s="660"/>
      <c r="BL27" s="660"/>
      <c r="BM27" s="660"/>
      <c r="BN27" s="661"/>
      <c r="BO27" s="662">
        <v>100</v>
      </c>
      <c r="BP27" s="662"/>
      <c r="BQ27" s="662"/>
      <c r="BR27" s="662"/>
      <c r="BS27" s="663" t="s">
        <v>246</v>
      </c>
      <c r="BT27" s="663"/>
      <c r="BU27" s="663"/>
      <c r="BV27" s="663"/>
      <c r="BW27" s="663"/>
      <c r="BX27" s="663"/>
      <c r="BY27" s="663"/>
      <c r="BZ27" s="663"/>
      <c r="CA27" s="663"/>
      <c r="CB27" s="667"/>
      <c r="CD27" s="656" t="s">
        <v>302</v>
      </c>
      <c r="CE27" s="657"/>
      <c r="CF27" s="657"/>
      <c r="CG27" s="657"/>
      <c r="CH27" s="657"/>
      <c r="CI27" s="657"/>
      <c r="CJ27" s="657"/>
      <c r="CK27" s="657"/>
      <c r="CL27" s="657"/>
      <c r="CM27" s="657"/>
      <c r="CN27" s="657"/>
      <c r="CO27" s="657"/>
      <c r="CP27" s="657"/>
      <c r="CQ27" s="658"/>
      <c r="CR27" s="659">
        <v>791471</v>
      </c>
      <c r="CS27" s="691"/>
      <c r="CT27" s="691"/>
      <c r="CU27" s="691"/>
      <c r="CV27" s="691"/>
      <c r="CW27" s="691"/>
      <c r="CX27" s="691"/>
      <c r="CY27" s="692"/>
      <c r="CZ27" s="664">
        <v>11.7</v>
      </c>
      <c r="DA27" s="689"/>
      <c r="DB27" s="689"/>
      <c r="DC27" s="693"/>
      <c r="DD27" s="668">
        <v>215451</v>
      </c>
      <c r="DE27" s="691"/>
      <c r="DF27" s="691"/>
      <c r="DG27" s="691"/>
      <c r="DH27" s="691"/>
      <c r="DI27" s="691"/>
      <c r="DJ27" s="691"/>
      <c r="DK27" s="692"/>
      <c r="DL27" s="668">
        <v>215213</v>
      </c>
      <c r="DM27" s="691"/>
      <c r="DN27" s="691"/>
      <c r="DO27" s="691"/>
      <c r="DP27" s="691"/>
      <c r="DQ27" s="691"/>
      <c r="DR27" s="691"/>
      <c r="DS27" s="691"/>
      <c r="DT27" s="691"/>
      <c r="DU27" s="691"/>
      <c r="DV27" s="692"/>
      <c r="DW27" s="664">
        <v>4.5999999999999996</v>
      </c>
      <c r="DX27" s="689"/>
      <c r="DY27" s="689"/>
      <c r="DZ27" s="689"/>
      <c r="EA27" s="689"/>
      <c r="EB27" s="689"/>
      <c r="EC27" s="690"/>
    </row>
    <row r="28" spans="2:133" ht="11.25" customHeight="1" x14ac:dyDescent="0.15">
      <c r="B28" s="656" t="s">
        <v>303</v>
      </c>
      <c r="C28" s="657"/>
      <c r="D28" s="657"/>
      <c r="E28" s="657"/>
      <c r="F28" s="657"/>
      <c r="G28" s="657"/>
      <c r="H28" s="657"/>
      <c r="I28" s="657"/>
      <c r="J28" s="657"/>
      <c r="K28" s="657"/>
      <c r="L28" s="657"/>
      <c r="M28" s="657"/>
      <c r="N28" s="657"/>
      <c r="O28" s="657"/>
      <c r="P28" s="657"/>
      <c r="Q28" s="658"/>
      <c r="R28" s="659">
        <v>32905</v>
      </c>
      <c r="S28" s="660"/>
      <c r="T28" s="660"/>
      <c r="U28" s="660"/>
      <c r="V28" s="660"/>
      <c r="W28" s="660"/>
      <c r="X28" s="660"/>
      <c r="Y28" s="661"/>
      <c r="Z28" s="662">
        <v>0.5</v>
      </c>
      <c r="AA28" s="662"/>
      <c r="AB28" s="662"/>
      <c r="AC28" s="662"/>
      <c r="AD28" s="663">
        <v>4734</v>
      </c>
      <c r="AE28" s="663"/>
      <c r="AF28" s="663"/>
      <c r="AG28" s="663"/>
      <c r="AH28" s="663"/>
      <c r="AI28" s="663"/>
      <c r="AJ28" s="663"/>
      <c r="AK28" s="663"/>
      <c r="AL28" s="664">
        <v>0.1</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304</v>
      </c>
      <c r="CE28" s="657"/>
      <c r="CF28" s="657"/>
      <c r="CG28" s="657"/>
      <c r="CH28" s="657"/>
      <c r="CI28" s="657"/>
      <c r="CJ28" s="657"/>
      <c r="CK28" s="657"/>
      <c r="CL28" s="657"/>
      <c r="CM28" s="657"/>
      <c r="CN28" s="657"/>
      <c r="CO28" s="657"/>
      <c r="CP28" s="657"/>
      <c r="CQ28" s="658"/>
      <c r="CR28" s="659">
        <v>672775</v>
      </c>
      <c r="CS28" s="660"/>
      <c r="CT28" s="660"/>
      <c r="CU28" s="660"/>
      <c r="CV28" s="660"/>
      <c r="CW28" s="660"/>
      <c r="CX28" s="660"/>
      <c r="CY28" s="661"/>
      <c r="CZ28" s="664">
        <v>10</v>
      </c>
      <c r="DA28" s="689"/>
      <c r="DB28" s="689"/>
      <c r="DC28" s="693"/>
      <c r="DD28" s="668">
        <v>672775</v>
      </c>
      <c r="DE28" s="660"/>
      <c r="DF28" s="660"/>
      <c r="DG28" s="660"/>
      <c r="DH28" s="660"/>
      <c r="DI28" s="660"/>
      <c r="DJ28" s="660"/>
      <c r="DK28" s="661"/>
      <c r="DL28" s="668">
        <v>672775</v>
      </c>
      <c r="DM28" s="660"/>
      <c r="DN28" s="660"/>
      <c r="DO28" s="660"/>
      <c r="DP28" s="660"/>
      <c r="DQ28" s="660"/>
      <c r="DR28" s="660"/>
      <c r="DS28" s="660"/>
      <c r="DT28" s="660"/>
      <c r="DU28" s="660"/>
      <c r="DV28" s="661"/>
      <c r="DW28" s="664">
        <v>14.5</v>
      </c>
      <c r="DX28" s="689"/>
      <c r="DY28" s="689"/>
      <c r="DZ28" s="689"/>
      <c r="EA28" s="689"/>
      <c r="EB28" s="689"/>
      <c r="EC28" s="690"/>
    </row>
    <row r="29" spans="2:133" ht="11.25" customHeight="1" x14ac:dyDescent="0.15">
      <c r="B29" s="656" t="s">
        <v>305</v>
      </c>
      <c r="C29" s="657"/>
      <c r="D29" s="657"/>
      <c r="E29" s="657"/>
      <c r="F29" s="657"/>
      <c r="G29" s="657"/>
      <c r="H29" s="657"/>
      <c r="I29" s="657"/>
      <c r="J29" s="657"/>
      <c r="K29" s="657"/>
      <c r="L29" s="657"/>
      <c r="M29" s="657"/>
      <c r="N29" s="657"/>
      <c r="O29" s="657"/>
      <c r="P29" s="657"/>
      <c r="Q29" s="658"/>
      <c r="R29" s="659">
        <v>7968</v>
      </c>
      <c r="S29" s="660"/>
      <c r="T29" s="660"/>
      <c r="U29" s="660"/>
      <c r="V29" s="660"/>
      <c r="W29" s="660"/>
      <c r="X29" s="660"/>
      <c r="Y29" s="661"/>
      <c r="Z29" s="662">
        <v>0.1</v>
      </c>
      <c r="AA29" s="662"/>
      <c r="AB29" s="662"/>
      <c r="AC29" s="662"/>
      <c r="AD29" s="663" t="s">
        <v>131</v>
      </c>
      <c r="AE29" s="663"/>
      <c r="AF29" s="663"/>
      <c r="AG29" s="663"/>
      <c r="AH29" s="663"/>
      <c r="AI29" s="663"/>
      <c r="AJ29" s="663"/>
      <c r="AK29" s="663"/>
      <c r="AL29" s="664" t="s">
        <v>246</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306</v>
      </c>
      <c r="CE29" s="696"/>
      <c r="CF29" s="656" t="s">
        <v>72</v>
      </c>
      <c r="CG29" s="657"/>
      <c r="CH29" s="657"/>
      <c r="CI29" s="657"/>
      <c r="CJ29" s="657"/>
      <c r="CK29" s="657"/>
      <c r="CL29" s="657"/>
      <c r="CM29" s="657"/>
      <c r="CN29" s="657"/>
      <c r="CO29" s="657"/>
      <c r="CP29" s="657"/>
      <c r="CQ29" s="658"/>
      <c r="CR29" s="659">
        <v>672775</v>
      </c>
      <c r="CS29" s="691"/>
      <c r="CT29" s="691"/>
      <c r="CU29" s="691"/>
      <c r="CV29" s="691"/>
      <c r="CW29" s="691"/>
      <c r="CX29" s="691"/>
      <c r="CY29" s="692"/>
      <c r="CZ29" s="664">
        <v>10</v>
      </c>
      <c r="DA29" s="689"/>
      <c r="DB29" s="689"/>
      <c r="DC29" s="693"/>
      <c r="DD29" s="668">
        <v>672775</v>
      </c>
      <c r="DE29" s="691"/>
      <c r="DF29" s="691"/>
      <c r="DG29" s="691"/>
      <c r="DH29" s="691"/>
      <c r="DI29" s="691"/>
      <c r="DJ29" s="691"/>
      <c r="DK29" s="692"/>
      <c r="DL29" s="668">
        <v>672775</v>
      </c>
      <c r="DM29" s="691"/>
      <c r="DN29" s="691"/>
      <c r="DO29" s="691"/>
      <c r="DP29" s="691"/>
      <c r="DQ29" s="691"/>
      <c r="DR29" s="691"/>
      <c r="DS29" s="691"/>
      <c r="DT29" s="691"/>
      <c r="DU29" s="691"/>
      <c r="DV29" s="692"/>
      <c r="DW29" s="664">
        <v>14.5</v>
      </c>
      <c r="DX29" s="689"/>
      <c r="DY29" s="689"/>
      <c r="DZ29" s="689"/>
      <c r="EA29" s="689"/>
      <c r="EB29" s="689"/>
      <c r="EC29" s="690"/>
    </row>
    <row r="30" spans="2:133" ht="11.25" customHeight="1" x14ac:dyDescent="0.15">
      <c r="B30" s="656" t="s">
        <v>307</v>
      </c>
      <c r="C30" s="657"/>
      <c r="D30" s="657"/>
      <c r="E30" s="657"/>
      <c r="F30" s="657"/>
      <c r="G30" s="657"/>
      <c r="H30" s="657"/>
      <c r="I30" s="657"/>
      <c r="J30" s="657"/>
      <c r="K30" s="657"/>
      <c r="L30" s="657"/>
      <c r="M30" s="657"/>
      <c r="N30" s="657"/>
      <c r="O30" s="657"/>
      <c r="P30" s="657"/>
      <c r="Q30" s="658"/>
      <c r="R30" s="659">
        <v>780956</v>
      </c>
      <c r="S30" s="660"/>
      <c r="T30" s="660"/>
      <c r="U30" s="660"/>
      <c r="V30" s="660"/>
      <c r="W30" s="660"/>
      <c r="X30" s="660"/>
      <c r="Y30" s="661"/>
      <c r="Z30" s="662">
        <v>11</v>
      </c>
      <c r="AA30" s="662"/>
      <c r="AB30" s="662"/>
      <c r="AC30" s="662"/>
      <c r="AD30" s="663" t="s">
        <v>131</v>
      </c>
      <c r="AE30" s="663"/>
      <c r="AF30" s="663"/>
      <c r="AG30" s="663"/>
      <c r="AH30" s="663"/>
      <c r="AI30" s="663"/>
      <c r="AJ30" s="663"/>
      <c r="AK30" s="663"/>
      <c r="AL30" s="664" t="s">
        <v>246</v>
      </c>
      <c r="AM30" s="665"/>
      <c r="AN30" s="665"/>
      <c r="AO30" s="666"/>
      <c r="AP30" s="641" t="s">
        <v>224</v>
      </c>
      <c r="AQ30" s="642"/>
      <c r="AR30" s="642"/>
      <c r="AS30" s="642"/>
      <c r="AT30" s="642"/>
      <c r="AU30" s="642"/>
      <c r="AV30" s="642"/>
      <c r="AW30" s="642"/>
      <c r="AX30" s="642"/>
      <c r="AY30" s="642"/>
      <c r="AZ30" s="642"/>
      <c r="BA30" s="642"/>
      <c r="BB30" s="642"/>
      <c r="BC30" s="642"/>
      <c r="BD30" s="642"/>
      <c r="BE30" s="642"/>
      <c r="BF30" s="643"/>
      <c r="BG30" s="641" t="s">
        <v>308</v>
      </c>
      <c r="BH30" s="701"/>
      <c r="BI30" s="701"/>
      <c r="BJ30" s="701"/>
      <c r="BK30" s="701"/>
      <c r="BL30" s="701"/>
      <c r="BM30" s="701"/>
      <c r="BN30" s="701"/>
      <c r="BO30" s="701"/>
      <c r="BP30" s="701"/>
      <c r="BQ30" s="702"/>
      <c r="BR30" s="641" t="s">
        <v>309</v>
      </c>
      <c r="BS30" s="701"/>
      <c r="BT30" s="701"/>
      <c r="BU30" s="701"/>
      <c r="BV30" s="701"/>
      <c r="BW30" s="701"/>
      <c r="BX30" s="701"/>
      <c r="BY30" s="701"/>
      <c r="BZ30" s="701"/>
      <c r="CA30" s="701"/>
      <c r="CB30" s="702"/>
      <c r="CD30" s="697"/>
      <c r="CE30" s="698"/>
      <c r="CF30" s="656" t="s">
        <v>310</v>
      </c>
      <c r="CG30" s="657"/>
      <c r="CH30" s="657"/>
      <c r="CI30" s="657"/>
      <c r="CJ30" s="657"/>
      <c r="CK30" s="657"/>
      <c r="CL30" s="657"/>
      <c r="CM30" s="657"/>
      <c r="CN30" s="657"/>
      <c r="CO30" s="657"/>
      <c r="CP30" s="657"/>
      <c r="CQ30" s="658"/>
      <c r="CR30" s="659">
        <v>639032</v>
      </c>
      <c r="CS30" s="660"/>
      <c r="CT30" s="660"/>
      <c r="CU30" s="660"/>
      <c r="CV30" s="660"/>
      <c r="CW30" s="660"/>
      <c r="CX30" s="660"/>
      <c r="CY30" s="661"/>
      <c r="CZ30" s="664">
        <v>9.5</v>
      </c>
      <c r="DA30" s="689"/>
      <c r="DB30" s="689"/>
      <c r="DC30" s="693"/>
      <c r="DD30" s="668">
        <v>639032</v>
      </c>
      <c r="DE30" s="660"/>
      <c r="DF30" s="660"/>
      <c r="DG30" s="660"/>
      <c r="DH30" s="660"/>
      <c r="DI30" s="660"/>
      <c r="DJ30" s="660"/>
      <c r="DK30" s="661"/>
      <c r="DL30" s="668">
        <v>639032</v>
      </c>
      <c r="DM30" s="660"/>
      <c r="DN30" s="660"/>
      <c r="DO30" s="660"/>
      <c r="DP30" s="660"/>
      <c r="DQ30" s="660"/>
      <c r="DR30" s="660"/>
      <c r="DS30" s="660"/>
      <c r="DT30" s="660"/>
      <c r="DU30" s="660"/>
      <c r="DV30" s="661"/>
      <c r="DW30" s="664">
        <v>13.8</v>
      </c>
      <c r="DX30" s="689"/>
      <c r="DY30" s="689"/>
      <c r="DZ30" s="689"/>
      <c r="EA30" s="689"/>
      <c r="EB30" s="689"/>
      <c r="EC30" s="690"/>
    </row>
    <row r="31" spans="2:133" ht="11.25" customHeight="1" x14ac:dyDescent="0.15">
      <c r="B31" s="672" t="s">
        <v>311</v>
      </c>
      <c r="C31" s="673"/>
      <c r="D31" s="673"/>
      <c r="E31" s="673"/>
      <c r="F31" s="673"/>
      <c r="G31" s="673"/>
      <c r="H31" s="673"/>
      <c r="I31" s="673"/>
      <c r="J31" s="673"/>
      <c r="K31" s="673"/>
      <c r="L31" s="673"/>
      <c r="M31" s="673"/>
      <c r="N31" s="673"/>
      <c r="O31" s="673"/>
      <c r="P31" s="673"/>
      <c r="Q31" s="674"/>
      <c r="R31" s="659" t="s">
        <v>131</v>
      </c>
      <c r="S31" s="660"/>
      <c r="T31" s="660"/>
      <c r="U31" s="660"/>
      <c r="V31" s="660"/>
      <c r="W31" s="660"/>
      <c r="X31" s="660"/>
      <c r="Y31" s="661"/>
      <c r="Z31" s="662" t="s">
        <v>131</v>
      </c>
      <c r="AA31" s="662"/>
      <c r="AB31" s="662"/>
      <c r="AC31" s="662"/>
      <c r="AD31" s="663" t="s">
        <v>131</v>
      </c>
      <c r="AE31" s="663"/>
      <c r="AF31" s="663"/>
      <c r="AG31" s="663"/>
      <c r="AH31" s="663"/>
      <c r="AI31" s="663"/>
      <c r="AJ31" s="663"/>
      <c r="AK31" s="663"/>
      <c r="AL31" s="664" t="s">
        <v>246</v>
      </c>
      <c r="AM31" s="665"/>
      <c r="AN31" s="665"/>
      <c r="AO31" s="666"/>
      <c r="AP31" s="705" t="s">
        <v>312</v>
      </c>
      <c r="AQ31" s="706"/>
      <c r="AR31" s="706"/>
      <c r="AS31" s="706"/>
      <c r="AT31" s="711" t="s">
        <v>313</v>
      </c>
      <c r="AU31" s="218"/>
      <c r="AV31" s="218"/>
      <c r="AW31" s="218"/>
      <c r="AX31" s="645" t="s">
        <v>189</v>
      </c>
      <c r="AY31" s="646"/>
      <c r="AZ31" s="646"/>
      <c r="BA31" s="646"/>
      <c r="BB31" s="646"/>
      <c r="BC31" s="646"/>
      <c r="BD31" s="646"/>
      <c r="BE31" s="646"/>
      <c r="BF31" s="647"/>
      <c r="BG31" s="715">
        <v>99.6</v>
      </c>
      <c r="BH31" s="703"/>
      <c r="BI31" s="703"/>
      <c r="BJ31" s="703"/>
      <c r="BK31" s="703"/>
      <c r="BL31" s="703"/>
      <c r="BM31" s="654">
        <v>99.4</v>
      </c>
      <c r="BN31" s="703"/>
      <c r="BO31" s="703"/>
      <c r="BP31" s="703"/>
      <c r="BQ31" s="704"/>
      <c r="BR31" s="715">
        <v>99.6</v>
      </c>
      <c r="BS31" s="703"/>
      <c r="BT31" s="703"/>
      <c r="BU31" s="703"/>
      <c r="BV31" s="703"/>
      <c r="BW31" s="703"/>
      <c r="BX31" s="654">
        <v>99.4</v>
      </c>
      <c r="BY31" s="703"/>
      <c r="BZ31" s="703"/>
      <c r="CA31" s="703"/>
      <c r="CB31" s="704"/>
      <c r="CD31" s="697"/>
      <c r="CE31" s="698"/>
      <c r="CF31" s="656" t="s">
        <v>314</v>
      </c>
      <c r="CG31" s="657"/>
      <c r="CH31" s="657"/>
      <c r="CI31" s="657"/>
      <c r="CJ31" s="657"/>
      <c r="CK31" s="657"/>
      <c r="CL31" s="657"/>
      <c r="CM31" s="657"/>
      <c r="CN31" s="657"/>
      <c r="CO31" s="657"/>
      <c r="CP31" s="657"/>
      <c r="CQ31" s="658"/>
      <c r="CR31" s="659">
        <v>33743</v>
      </c>
      <c r="CS31" s="691"/>
      <c r="CT31" s="691"/>
      <c r="CU31" s="691"/>
      <c r="CV31" s="691"/>
      <c r="CW31" s="691"/>
      <c r="CX31" s="691"/>
      <c r="CY31" s="692"/>
      <c r="CZ31" s="664">
        <v>0.5</v>
      </c>
      <c r="DA31" s="689"/>
      <c r="DB31" s="689"/>
      <c r="DC31" s="693"/>
      <c r="DD31" s="668">
        <v>33743</v>
      </c>
      <c r="DE31" s="691"/>
      <c r="DF31" s="691"/>
      <c r="DG31" s="691"/>
      <c r="DH31" s="691"/>
      <c r="DI31" s="691"/>
      <c r="DJ31" s="691"/>
      <c r="DK31" s="692"/>
      <c r="DL31" s="668">
        <v>33743</v>
      </c>
      <c r="DM31" s="691"/>
      <c r="DN31" s="691"/>
      <c r="DO31" s="691"/>
      <c r="DP31" s="691"/>
      <c r="DQ31" s="691"/>
      <c r="DR31" s="691"/>
      <c r="DS31" s="691"/>
      <c r="DT31" s="691"/>
      <c r="DU31" s="691"/>
      <c r="DV31" s="692"/>
      <c r="DW31" s="664">
        <v>0.7</v>
      </c>
      <c r="DX31" s="689"/>
      <c r="DY31" s="689"/>
      <c r="DZ31" s="689"/>
      <c r="EA31" s="689"/>
      <c r="EB31" s="689"/>
      <c r="EC31" s="690"/>
    </row>
    <row r="32" spans="2:133" ht="11.25" customHeight="1" x14ac:dyDescent="0.15">
      <c r="B32" s="656" t="s">
        <v>315</v>
      </c>
      <c r="C32" s="657"/>
      <c r="D32" s="657"/>
      <c r="E32" s="657"/>
      <c r="F32" s="657"/>
      <c r="G32" s="657"/>
      <c r="H32" s="657"/>
      <c r="I32" s="657"/>
      <c r="J32" s="657"/>
      <c r="K32" s="657"/>
      <c r="L32" s="657"/>
      <c r="M32" s="657"/>
      <c r="N32" s="657"/>
      <c r="O32" s="657"/>
      <c r="P32" s="657"/>
      <c r="Q32" s="658"/>
      <c r="R32" s="659">
        <v>359366</v>
      </c>
      <c r="S32" s="660"/>
      <c r="T32" s="660"/>
      <c r="U32" s="660"/>
      <c r="V32" s="660"/>
      <c r="W32" s="660"/>
      <c r="X32" s="660"/>
      <c r="Y32" s="661"/>
      <c r="Z32" s="662">
        <v>5.0999999999999996</v>
      </c>
      <c r="AA32" s="662"/>
      <c r="AB32" s="662"/>
      <c r="AC32" s="662"/>
      <c r="AD32" s="663" t="s">
        <v>131</v>
      </c>
      <c r="AE32" s="663"/>
      <c r="AF32" s="663"/>
      <c r="AG32" s="663"/>
      <c r="AH32" s="663"/>
      <c r="AI32" s="663"/>
      <c r="AJ32" s="663"/>
      <c r="AK32" s="663"/>
      <c r="AL32" s="664" t="s">
        <v>131</v>
      </c>
      <c r="AM32" s="665"/>
      <c r="AN32" s="665"/>
      <c r="AO32" s="666"/>
      <c r="AP32" s="707"/>
      <c r="AQ32" s="708"/>
      <c r="AR32" s="708"/>
      <c r="AS32" s="708"/>
      <c r="AT32" s="712"/>
      <c r="AU32" s="214" t="s">
        <v>316</v>
      </c>
      <c r="AX32" s="656" t="s">
        <v>317</v>
      </c>
      <c r="AY32" s="657"/>
      <c r="AZ32" s="657"/>
      <c r="BA32" s="657"/>
      <c r="BB32" s="657"/>
      <c r="BC32" s="657"/>
      <c r="BD32" s="657"/>
      <c r="BE32" s="657"/>
      <c r="BF32" s="658"/>
      <c r="BG32" s="716">
        <v>99.3</v>
      </c>
      <c r="BH32" s="691"/>
      <c r="BI32" s="691"/>
      <c r="BJ32" s="691"/>
      <c r="BK32" s="691"/>
      <c r="BL32" s="691"/>
      <c r="BM32" s="665">
        <v>99</v>
      </c>
      <c r="BN32" s="691"/>
      <c r="BO32" s="691"/>
      <c r="BP32" s="691"/>
      <c r="BQ32" s="714"/>
      <c r="BR32" s="716">
        <v>99.4</v>
      </c>
      <c r="BS32" s="691"/>
      <c r="BT32" s="691"/>
      <c r="BU32" s="691"/>
      <c r="BV32" s="691"/>
      <c r="BW32" s="691"/>
      <c r="BX32" s="665">
        <v>99.2</v>
      </c>
      <c r="BY32" s="691"/>
      <c r="BZ32" s="691"/>
      <c r="CA32" s="691"/>
      <c r="CB32" s="714"/>
      <c r="CD32" s="699"/>
      <c r="CE32" s="700"/>
      <c r="CF32" s="656" t="s">
        <v>318</v>
      </c>
      <c r="CG32" s="657"/>
      <c r="CH32" s="657"/>
      <c r="CI32" s="657"/>
      <c r="CJ32" s="657"/>
      <c r="CK32" s="657"/>
      <c r="CL32" s="657"/>
      <c r="CM32" s="657"/>
      <c r="CN32" s="657"/>
      <c r="CO32" s="657"/>
      <c r="CP32" s="657"/>
      <c r="CQ32" s="658"/>
      <c r="CR32" s="659" t="s">
        <v>131</v>
      </c>
      <c r="CS32" s="660"/>
      <c r="CT32" s="660"/>
      <c r="CU32" s="660"/>
      <c r="CV32" s="660"/>
      <c r="CW32" s="660"/>
      <c r="CX32" s="660"/>
      <c r="CY32" s="661"/>
      <c r="CZ32" s="664" t="s">
        <v>131</v>
      </c>
      <c r="DA32" s="689"/>
      <c r="DB32" s="689"/>
      <c r="DC32" s="693"/>
      <c r="DD32" s="668" t="s">
        <v>131</v>
      </c>
      <c r="DE32" s="660"/>
      <c r="DF32" s="660"/>
      <c r="DG32" s="660"/>
      <c r="DH32" s="660"/>
      <c r="DI32" s="660"/>
      <c r="DJ32" s="660"/>
      <c r="DK32" s="661"/>
      <c r="DL32" s="668" t="s">
        <v>246</v>
      </c>
      <c r="DM32" s="660"/>
      <c r="DN32" s="660"/>
      <c r="DO32" s="660"/>
      <c r="DP32" s="660"/>
      <c r="DQ32" s="660"/>
      <c r="DR32" s="660"/>
      <c r="DS32" s="660"/>
      <c r="DT32" s="660"/>
      <c r="DU32" s="660"/>
      <c r="DV32" s="661"/>
      <c r="DW32" s="664" t="s">
        <v>131</v>
      </c>
      <c r="DX32" s="689"/>
      <c r="DY32" s="689"/>
      <c r="DZ32" s="689"/>
      <c r="EA32" s="689"/>
      <c r="EB32" s="689"/>
      <c r="EC32" s="690"/>
    </row>
    <row r="33" spans="2:133" ht="11.25" customHeight="1" x14ac:dyDescent="0.15">
      <c r="B33" s="656" t="s">
        <v>319</v>
      </c>
      <c r="C33" s="657"/>
      <c r="D33" s="657"/>
      <c r="E33" s="657"/>
      <c r="F33" s="657"/>
      <c r="G33" s="657"/>
      <c r="H33" s="657"/>
      <c r="I33" s="657"/>
      <c r="J33" s="657"/>
      <c r="K33" s="657"/>
      <c r="L33" s="657"/>
      <c r="M33" s="657"/>
      <c r="N33" s="657"/>
      <c r="O33" s="657"/>
      <c r="P33" s="657"/>
      <c r="Q33" s="658"/>
      <c r="R33" s="659">
        <v>7700</v>
      </c>
      <c r="S33" s="660"/>
      <c r="T33" s="660"/>
      <c r="U33" s="660"/>
      <c r="V33" s="660"/>
      <c r="W33" s="660"/>
      <c r="X33" s="660"/>
      <c r="Y33" s="661"/>
      <c r="Z33" s="662">
        <v>0.1</v>
      </c>
      <c r="AA33" s="662"/>
      <c r="AB33" s="662"/>
      <c r="AC33" s="662"/>
      <c r="AD33" s="663">
        <v>6721</v>
      </c>
      <c r="AE33" s="663"/>
      <c r="AF33" s="663"/>
      <c r="AG33" s="663"/>
      <c r="AH33" s="663"/>
      <c r="AI33" s="663"/>
      <c r="AJ33" s="663"/>
      <c r="AK33" s="663"/>
      <c r="AL33" s="664">
        <v>0.1</v>
      </c>
      <c r="AM33" s="665"/>
      <c r="AN33" s="665"/>
      <c r="AO33" s="666"/>
      <c r="AP33" s="709"/>
      <c r="AQ33" s="710"/>
      <c r="AR33" s="710"/>
      <c r="AS33" s="710"/>
      <c r="AT33" s="713"/>
      <c r="AU33" s="219"/>
      <c r="AV33" s="219"/>
      <c r="AW33" s="219"/>
      <c r="AX33" s="680" t="s">
        <v>320</v>
      </c>
      <c r="AY33" s="681"/>
      <c r="AZ33" s="681"/>
      <c r="BA33" s="681"/>
      <c r="BB33" s="681"/>
      <c r="BC33" s="681"/>
      <c r="BD33" s="681"/>
      <c r="BE33" s="681"/>
      <c r="BF33" s="682"/>
      <c r="BG33" s="717">
        <v>99.9</v>
      </c>
      <c r="BH33" s="718"/>
      <c r="BI33" s="718"/>
      <c r="BJ33" s="718"/>
      <c r="BK33" s="718"/>
      <c r="BL33" s="718"/>
      <c r="BM33" s="719">
        <v>99.7</v>
      </c>
      <c r="BN33" s="718"/>
      <c r="BO33" s="718"/>
      <c r="BP33" s="718"/>
      <c r="BQ33" s="720"/>
      <c r="BR33" s="717">
        <v>99.8</v>
      </c>
      <c r="BS33" s="718"/>
      <c r="BT33" s="718"/>
      <c r="BU33" s="718"/>
      <c r="BV33" s="718"/>
      <c r="BW33" s="718"/>
      <c r="BX33" s="719">
        <v>99.6</v>
      </c>
      <c r="BY33" s="718"/>
      <c r="BZ33" s="718"/>
      <c r="CA33" s="718"/>
      <c r="CB33" s="720"/>
      <c r="CD33" s="656" t="s">
        <v>321</v>
      </c>
      <c r="CE33" s="657"/>
      <c r="CF33" s="657"/>
      <c r="CG33" s="657"/>
      <c r="CH33" s="657"/>
      <c r="CI33" s="657"/>
      <c r="CJ33" s="657"/>
      <c r="CK33" s="657"/>
      <c r="CL33" s="657"/>
      <c r="CM33" s="657"/>
      <c r="CN33" s="657"/>
      <c r="CO33" s="657"/>
      <c r="CP33" s="657"/>
      <c r="CQ33" s="658"/>
      <c r="CR33" s="659">
        <v>3628833</v>
      </c>
      <c r="CS33" s="691"/>
      <c r="CT33" s="691"/>
      <c r="CU33" s="691"/>
      <c r="CV33" s="691"/>
      <c r="CW33" s="691"/>
      <c r="CX33" s="691"/>
      <c r="CY33" s="692"/>
      <c r="CZ33" s="664">
        <v>53.7</v>
      </c>
      <c r="DA33" s="689"/>
      <c r="DB33" s="689"/>
      <c r="DC33" s="693"/>
      <c r="DD33" s="668">
        <v>2908883</v>
      </c>
      <c r="DE33" s="691"/>
      <c r="DF33" s="691"/>
      <c r="DG33" s="691"/>
      <c r="DH33" s="691"/>
      <c r="DI33" s="691"/>
      <c r="DJ33" s="691"/>
      <c r="DK33" s="692"/>
      <c r="DL33" s="668">
        <v>2006910</v>
      </c>
      <c r="DM33" s="691"/>
      <c r="DN33" s="691"/>
      <c r="DO33" s="691"/>
      <c r="DP33" s="691"/>
      <c r="DQ33" s="691"/>
      <c r="DR33" s="691"/>
      <c r="DS33" s="691"/>
      <c r="DT33" s="691"/>
      <c r="DU33" s="691"/>
      <c r="DV33" s="692"/>
      <c r="DW33" s="664">
        <v>43.3</v>
      </c>
      <c r="DX33" s="689"/>
      <c r="DY33" s="689"/>
      <c r="DZ33" s="689"/>
      <c r="EA33" s="689"/>
      <c r="EB33" s="689"/>
      <c r="EC33" s="690"/>
    </row>
    <row r="34" spans="2:133" ht="11.25" customHeight="1" x14ac:dyDescent="0.15">
      <c r="B34" s="656" t="s">
        <v>322</v>
      </c>
      <c r="C34" s="657"/>
      <c r="D34" s="657"/>
      <c r="E34" s="657"/>
      <c r="F34" s="657"/>
      <c r="G34" s="657"/>
      <c r="H34" s="657"/>
      <c r="I34" s="657"/>
      <c r="J34" s="657"/>
      <c r="K34" s="657"/>
      <c r="L34" s="657"/>
      <c r="M34" s="657"/>
      <c r="N34" s="657"/>
      <c r="O34" s="657"/>
      <c r="P34" s="657"/>
      <c r="Q34" s="658"/>
      <c r="R34" s="659">
        <v>174290</v>
      </c>
      <c r="S34" s="660"/>
      <c r="T34" s="660"/>
      <c r="U34" s="660"/>
      <c r="V34" s="660"/>
      <c r="W34" s="660"/>
      <c r="X34" s="660"/>
      <c r="Y34" s="661"/>
      <c r="Z34" s="662">
        <v>2.5</v>
      </c>
      <c r="AA34" s="662"/>
      <c r="AB34" s="662"/>
      <c r="AC34" s="662"/>
      <c r="AD34" s="663" t="s">
        <v>131</v>
      </c>
      <c r="AE34" s="663"/>
      <c r="AF34" s="663"/>
      <c r="AG34" s="663"/>
      <c r="AH34" s="663"/>
      <c r="AI34" s="663"/>
      <c r="AJ34" s="663"/>
      <c r="AK34" s="663"/>
      <c r="AL34" s="664" t="s">
        <v>246</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323</v>
      </c>
      <c r="CE34" s="657"/>
      <c r="CF34" s="657"/>
      <c r="CG34" s="657"/>
      <c r="CH34" s="657"/>
      <c r="CI34" s="657"/>
      <c r="CJ34" s="657"/>
      <c r="CK34" s="657"/>
      <c r="CL34" s="657"/>
      <c r="CM34" s="657"/>
      <c r="CN34" s="657"/>
      <c r="CO34" s="657"/>
      <c r="CP34" s="657"/>
      <c r="CQ34" s="658"/>
      <c r="CR34" s="659">
        <v>911030</v>
      </c>
      <c r="CS34" s="660"/>
      <c r="CT34" s="660"/>
      <c r="CU34" s="660"/>
      <c r="CV34" s="660"/>
      <c r="CW34" s="660"/>
      <c r="CX34" s="660"/>
      <c r="CY34" s="661"/>
      <c r="CZ34" s="664">
        <v>13.5</v>
      </c>
      <c r="DA34" s="689"/>
      <c r="DB34" s="689"/>
      <c r="DC34" s="693"/>
      <c r="DD34" s="668">
        <v>628446</v>
      </c>
      <c r="DE34" s="660"/>
      <c r="DF34" s="660"/>
      <c r="DG34" s="660"/>
      <c r="DH34" s="660"/>
      <c r="DI34" s="660"/>
      <c r="DJ34" s="660"/>
      <c r="DK34" s="661"/>
      <c r="DL34" s="668">
        <v>551035</v>
      </c>
      <c r="DM34" s="660"/>
      <c r="DN34" s="660"/>
      <c r="DO34" s="660"/>
      <c r="DP34" s="660"/>
      <c r="DQ34" s="660"/>
      <c r="DR34" s="660"/>
      <c r="DS34" s="660"/>
      <c r="DT34" s="660"/>
      <c r="DU34" s="660"/>
      <c r="DV34" s="661"/>
      <c r="DW34" s="664">
        <v>11.9</v>
      </c>
      <c r="DX34" s="689"/>
      <c r="DY34" s="689"/>
      <c r="DZ34" s="689"/>
      <c r="EA34" s="689"/>
      <c r="EB34" s="689"/>
      <c r="EC34" s="690"/>
    </row>
    <row r="35" spans="2:133" ht="11.25" customHeight="1" x14ac:dyDescent="0.15">
      <c r="B35" s="656" t="s">
        <v>324</v>
      </c>
      <c r="C35" s="657"/>
      <c r="D35" s="657"/>
      <c r="E35" s="657"/>
      <c r="F35" s="657"/>
      <c r="G35" s="657"/>
      <c r="H35" s="657"/>
      <c r="I35" s="657"/>
      <c r="J35" s="657"/>
      <c r="K35" s="657"/>
      <c r="L35" s="657"/>
      <c r="M35" s="657"/>
      <c r="N35" s="657"/>
      <c r="O35" s="657"/>
      <c r="P35" s="657"/>
      <c r="Q35" s="658"/>
      <c r="R35" s="659">
        <v>205322</v>
      </c>
      <c r="S35" s="660"/>
      <c r="T35" s="660"/>
      <c r="U35" s="660"/>
      <c r="V35" s="660"/>
      <c r="W35" s="660"/>
      <c r="X35" s="660"/>
      <c r="Y35" s="661"/>
      <c r="Z35" s="662">
        <v>2.9</v>
      </c>
      <c r="AA35" s="662"/>
      <c r="AB35" s="662"/>
      <c r="AC35" s="662"/>
      <c r="AD35" s="663" t="s">
        <v>246</v>
      </c>
      <c r="AE35" s="663"/>
      <c r="AF35" s="663"/>
      <c r="AG35" s="663"/>
      <c r="AH35" s="663"/>
      <c r="AI35" s="663"/>
      <c r="AJ35" s="663"/>
      <c r="AK35" s="663"/>
      <c r="AL35" s="664" t="s">
        <v>131</v>
      </c>
      <c r="AM35" s="665"/>
      <c r="AN35" s="665"/>
      <c r="AO35" s="666"/>
      <c r="AP35" s="222"/>
      <c r="AQ35" s="641" t="s">
        <v>325</v>
      </c>
      <c r="AR35" s="642"/>
      <c r="AS35" s="642"/>
      <c r="AT35" s="642"/>
      <c r="AU35" s="642"/>
      <c r="AV35" s="642"/>
      <c r="AW35" s="642"/>
      <c r="AX35" s="642"/>
      <c r="AY35" s="642"/>
      <c r="AZ35" s="642"/>
      <c r="BA35" s="642"/>
      <c r="BB35" s="642"/>
      <c r="BC35" s="642"/>
      <c r="BD35" s="642"/>
      <c r="BE35" s="642"/>
      <c r="BF35" s="643"/>
      <c r="BG35" s="641" t="s">
        <v>326</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327</v>
      </c>
      <c r="CE35" s="657"/>
      <c r="CF35" s="657"/>
      <c r="CG35" s="657"/>
      <c r="CH35" s="657"/>
      <c r="CI35" s="657"/>
      <c r="CJ35" s="657"/>
      <c r="CK35" s="657"/>
      <c r="CL35" s="657"/>
      <c r="CM35" s="657"/>
      <c r="CN35" s="657"/>
      <c r="CO35" s="657"/>
      <c r="CP35" s="657"/>
      <c r="CQ35" s="658"/>
      <c r="CR35" s="659">
        <v>73610</v>
      </c>
      <c r="CS35" s="691"/>
      <c r="CT35" s="691"/>
      <c r="CU35" s="691"/>
      <c r="CV35" s="691"/>
      <c r="CW35" s="691"/>
      <c r="CX35" s="691"/>
      <c r="CY35" s="692"/>
      <c r="CZ35" s="664">
        <v>1.1000000000000001</v>
      </c>
      <c r="DA35" s="689"/>
      <c r="DB35" s="689"/>
      <c r="DC35" s="693"/>
      <c r="DD35" s="668">
        <v>72223</v>
      </c>
      <c r="DE35" s="691"/>
      <c r="DF35" s="691"/>
      <c r="DG35" s="691"/>
      <c r="DH35" s="691"/>
      <c r="DI35" s="691"/>
      <c r="DJ35" s="691"/>
      <c r="DK35" s="692"/>
      <c r="DL35" s="668">
        <v>71773</v>
      </c>
      <c r="DM35" s="691"/>
      <c r="DN35" s="691"/>
      <c r="DO35" s="691"/>
      <c r="DP35" s="691"/>
      <c r="DQ35" s="691"/>
      <c r="DR35" s="691"/>
      <c r="DS35" s="691"/>
      <c r="DT35" s="691"/>
      <c r="DU35" s="691"/>
      <c r="DV35" s="692"/>
      <c r="DW35" s="664">
        <v>1.6</v>
      </c>
      <c r="DX35" s="689"/>
      <c r="DY35" s="689"/>
      <c r="DZ35" s="689"/>
      <c r="EA35" s="689"/>
      <c r="EB35" s="689"/>
      <c r="EC35" s="690"/>
    </row>
    <row r="36" spans="2:133" ht="11.25" customHeight="1" x14ac:dyDescent="0.15">
      <c r="B36" s="656" t="s">
        <v>328</v>
      </c>
      <c r="C36" s="657"/>
      <c r="D36" s="657"/>
      <c r="E36" s="657"/>
      <c r="F36" s="657"/>
      <c r="G36" s="657"/>
      <c r="H36" s="657"/>
      <c r="I36" s="657"/>
      <c r="J36" s="657"/>
      <c r="K36" s="657"/>
      <c r="L36" s="657"/>
      <c r="M36" s="657"/>
      <c r="N36" s="657"/>
      <c r="O36" s="657"/>
      <c r="P36" s="657"/>
      <c r="Q36" s="658"/>
      <c r="R36" s="659">
        <v>388566</v>
      </c>
      <c r="S36" s="660"/>
      <c r="T36" s="660"/>
      <c r="U36" s="660"/>
      <c r="V36" s="660"/>
      <c r="W36" s="660"/>
      <c r="X36" s="660"/>
      <c r="Y36" s="661"/>
      <c r="Z36" s="662">
        <v>5.5</v>
      </c>
      <c r="AA36" s="662"/>
      <c r="AB36" s="662"/>
      <c r="AC36" s="662"/>
      <c r="AD36" s="663" t="s">
        <v>131</v>
      </c>
      <c r="AE36" s="663"/>
      <c r="AF36" s="663"/>
      <c r="AG36" s="663"/>
      <c r="AH36" s="663"/>
      <c r="AI36" s="663"/>
      <c r="AJ36" s="663"/>
      <c r="AK36" s="663"/>
      <c r="AL36" s="664" t="s">
        <v>131</v>
      </c>
      <c r="AM36" s="665"/>
      <c r="AN36" s="665"/>
      <c r="AO36" s="666"/>
      <c r="AP36" s="222"/>
      <c r="AQ36" s="725" t="s">
        <v>329</v>
      </c>
      <c r="AR36" s="726"/>
      <c r="AS36" s="726"/>
      <c r="AT36" s="726"/>
      <c r="AU36" s="726"/>
      <c r="AV36" s="726"/>
      <c r="AW36" s="726"/>
      <c r="AX36" s="726"/>
      <c r="AY36" s="727"/>
      <c r="AZ36" s="648">
        <v>838134</v>
      </c>
      <c r="BA36" s="649"/>
      <c r="BB36" s="649"/>
      <c r="BC36" s="649"/>
      <c r="BD36" s="649"/>
      <c r="BE36" s="649"/>
      <c r="BF36" s="721"/>
      <c r="BG36" s="645" t="s">
        <v>330</v>
      </c>
      <c r="BH36" s="646"/>
      <c r="BI36" s="646"/>
      <c r="BJ36" s="646"/>
      <c r="BK36" s="646"/>
      <c r="BL36" s="646"/>
      <c r="BM36" s="646"/>
      <c r="BN36" s="646"/>
      <c r="BO36" s="646"/>
      <c r="BP36" s="646"/>
      <c r="BQ36" s="646"/>
      <c r="BR36" s="646"/>
      <c r="BS36" s="646"/>
      <c r="BT36" s="646"/>
      <c r="BU36" s="647"/>
      <c r="BV36" s="648">
        <v>26525</v>
      </c>
      <c r="BW36" s="649"/>
      <c r="BX36" s="649"/>
      <c r="BY36" s="649"/>
      <c r="BZ36" s="649"/>
      <c r="CA36" s="649"/>
      <c r="CB36" s="721"/>
      <c r="CD36" s="656" t="s">
        <v>331</v>
      </c>
      <c r="CE36" s="657"/>
      <c r="CF36" s="657"/>
      <c r="CG36" s="657"/>
      <c r="CH36" s="657"/>
      <c r="CI36" s="657"/>
      <c r="CJ36" s="657"/>
      <c r="CK36" s="657"/>
      <c r="CL36" s="657"/>
      <c r="CM36" s="657"/>
      <c r="CN36" s="657"/>
      <c r="CO36" s="657"/>
      <c r="CP36" s="657"/>
      <c r="CQ36" s="658"/>
      <c r="CR36" s="659">
        <v>1459247</v>
      </c>
      <c r="CS36" s="660"/>
      <c r="CT36" s="660"/>
      <c r="CU36" s="660"/>
      <c r="CV36" s="660"/>
      <c r="CW36" s="660"/>
      <c r="CX36" s="660"/>
      <c r="CY36" s="661"/>
      <c r="CZ36" s="664">
        <v>21.6</v>
      </c>
      <c r="DA36" s="689"/>
      <c r="DB36" s="689"/>
      <c r="DC36" s="693"/>
      <c r="DD36" s="668">
        <v>1182651</v>
      </c>
      <c r="DE36" s="660"/>
      <c r="DF36" s="660"/>
      <c r="DG36" s="660"/>
      <c r="DH36" s="660"/>
      <c r="DI36" s="660"/>
      <c r="DJ36" s="660"/>
      <c r="DK36" s="661"/>
      <c r="DL36" s="668">
        <v>949283</v>
      </c>
      <c r="DM36" s="660"/>
      <c r="DN36" s="660"/>
      <c r="DO36" s="660"/>
      <c r="DP36" s="660"/>
      <c r="DQ36" s="660"/>
      <c r="DR36" s="660"/>
      <c r="DS36" s="660"/>
      <c r="DT36" s="660"/>
      <c r="DU36" s="660"/>
      <c r="DV36" s="661"/>
      <c r="DW36" s="664">
        <v>20.5</v>
      </c>
      <c r="DX36" s="689"/>
      <c r="DY36" s="689"/>
      <c r="DZ36" s="689"/>
      <c r="EA36" s="689"/>
      <c r="EB36" s="689"/>
      <c r="EC36" s="690"/>
    </row>
    <row r="37" spans="2:133" ht="11.25" customHeight="1" x14ac:dyDescent="0.15">
      <c r="B37" s="656" t="s">
        <v>332</v>
      </c>
      <c r="C37" s="657"/>
      <c r="D37" s="657"/>
      <c r="E37" s="657"/>
      <c r="F37" s="657"/>
      <c r="G37" s="657"/>
      <c r="H37" s="657"/>
      <c r="I37" s="657"/>
      <c r="J37" s="657"/>
      <c r="K37" s="657"/>
      <c r="L37" s="657"/>
      <c r="M37" s="657"/>
      <c r="N37" s="657"/>
      <c r="O37" s="657"/>
      <c r="P37" s="657"/>
      <c r="Q37" s="658"/>
      <c r="R37" s="659">
        <v>107433</v>
      </c>
      <c r="S37" s="660"/>
      <c r="T37" s="660"/>
      <c r="U37" s="660"/>
      <c r="V37" s="660"/>
      <c r="W37" s="660"/>
      <c r="X37" s="660"/>
      <c r="Y37" s="661"/>
      <c r="Z37" s="662">
        <v>1.5</v>
      </c>
      <c r="AA37" s="662"/>
      <c r="AB37" s="662"/>
      <c r="AC37" s="662"/>
      <c r="AD37" s="663">
        <v>51</v>
      </c>
      <c r="AE37" s="663"/>
      <c r="AF37" s="663"/>
      <c r="AG37" s="663"/>
      <c r="AH37" s="663"/>
      <c r="AI37" s="663"/>
      <c r="AJ37" s="663"/>
      <c r="AK37" s="663"/>
      <c r="AL37" s="664">
        <v>0</v>
      </c>
      <c r="AM37" s="665"/>
      <c r="AN37" s="665"/>
      <c r="AO37" s="666"/>
      <c r="AQ37" s="722" t="s">
        <v>333</v>
      </c>
      <c r="AR37" s="723"/>
      <c r="AS37" s="723"/>
      <c r="AT37" s="723"/>
      <c r="AU37" s="723"/>
      <c r="AV37" s="723"/>
      <c r="AW37" s="723"/>
      <c r="AX37" s="723"/>
      <c r="AY37" s="724"/>
      <c r="AZ37" s="659">
        <v>271802</v>
      </c>
      <c r="BA37" s="660"/>
      <c r="BB37" s="660"/>
      <c r="BC37" s="660"/>
      <c r="BD37" s="691"/>
      <c r="BE37" s="691"/>
      <c r="BF37" s="714"/>
      <c r="BG37" s="656" t="s">
        <v>334</v>
      </c>
      <c r="BH37" s="657"/>
      <c r="BI37" s="657"/>
      <c r="BJ37" s="657"/>
      <c r="BK37" s="657"/>
      <c r="BL37" s="657"/>
      <c r="BM37" s="657"/>
      <c r="BN37" s="657"/>
      <c r="BO37" s="657"/>
      <c r="BP37" s="657"/>
      <c r="BQ37" s="657"/>
      <c r="BR37" s="657"/>
      <c r="BS37" s="657"/>
      <c r="BT37" s="657"/>
      <c r="BU37" s="658"/>
      <c r="BV37" s="659">
        <v>22325</v>
      </c>
      <c r="BW37" s="660"/>
      <c r="BX37" s="660"/>
      <c r="BY37" s="660"/>
      <c r="BZ37" s="660"/>
      <c r="CA37" s="660"/>
      <c r="CB37" s="669"/>
      <c r="CD37" s="656" t="s">
        <v>335</v>
      </c>
      <c r="CE37" s="657"/>
      <c r="CF37" s="657"/>
      <c r="CG37" s="657"/>
      <c r="CH37" s="657"/>
      <c r="CI37" s="657"/>
      <c r="CJ37" s="657"/>
      <c r="CK37" s="657"/>
      <c r="CL37" s="657"/>
      <c r="CM37" s="657"/>
      <c r="CN37" s="657"/>
      <c r="CO37" s="657"/>
      <c r="CP37" s="657"/>
      <c r="CQ37" s="658"/>
      <c r="CR37" s="659">
        <v>676536</v>
      </c>
      <c r="CS37" s="691"/>
      <c r="CT37" s="691"/>
      <c r="CU37" s="691"/>
      <c r="CV37" s="691"/>
      <c r="CW37" s="691"/>
      <c r="CX37" s="691"/>
      <c r="CY37" s="692"/>
      <c r="CZ37" s="664">
        <v>10</v>
      </c>
      <c r="DA37" s="689"/>
      <c r="DB37" s="689"/>
      <c r="DC37" s="693"/>
      <c r="DD37" s="668">
        <v>510436</v>
      </c>
      <c r="DE37" s="691"/>
      <c r="DF37" s="691"/>
      <c r="DG37" s="691"/>
      <c r="DH37" s="691"/>
      <c r="DI37" s="691"/>
      <c r="DJ37" s="691"/>
      <c r="DK37" s="692"/>
      <c r="DL37" s="668">
        <v>479194</v>
      </c>
      <c r="DM37" s="691"/>
      <c r="DN37" s="691"/>
      <c r="DO37" s="691"/>
      <c r="DP37" s="691"/>
      <c r="DQ37" s="691"/>
      <c r="DR37" s="691"/>
      <c r="DS37" s="691"/>
      <c r="DT37" s="691"/>
      <c r="DU37" s="691"/>
      <c r="DV37" s="692"/>
      <c r="DW37" s="664">
        <v>10.4</v>
      </c>
      <c r="DX37" s="689"/>
      <c r="DY37" s="689"/>
      <c r="DZ37" s="689"/>
      <c r="EA37" s="689"/>
      <c r="EB37" s="689"/>
      <c r="EC37" s="690"/>
    </row>
    <row r="38" spans="2:133" ht="11.25" customHeight="1" x14ac:dyDescent="0.15">
      <c r="B38" s="656" t="s">
        <v>336</v>
      </c>
      <c r="C38" s="657"/>
      <c r="D38" s="657"/>
      <c r="E38" s="657"/>
      <c r="F38" s="657"/>
      <c r="G38" s="657"/>
      <c r="H38" s="657"/>
      <c r="I38" s="657"/>
      <c r="J38" s="657"/>
      <c r="K38" s="657"/>
      <c r="L38" s="657"/>
      <c r="M38" s="657"/>
      <c r="N38" s="657"/>
      <c r="O38" s="657"/>
      <c r="P38" s="657"/>
      <c r="Q38" s="658"/>
      <c r="R38" s="659">
        <v>393580</v>
      </c>
      <c r="S38" s="660"/>
      <c r="T38" s="660"/>
      <c r="U38" s="660"/>
      <c r="V38" s="660"/>
      <c r="W38" s="660"/>
      <c r="X38" s="660"/>
      <c r="Y38" s="661"/>
      <c r="Z38" s="662">
        <v>5.6</v>
      </c>
      <c r="AA38" s="662"/>
      <c r="AB38" s="662"/>
      <c r="AC38" s="662"/>
      <c r="AD38" s="663" t="s">
        <v>246</v>
      </c>
      <c r="AE38" s="663"/>
      <c r="AF38" s="663"/>
      <c r="AG38" s="663"/>
      <c r="AH38" s="663"/>
      <c r="AI38" s="663"/>
      <c r="AJ38" s="663"/>
      <c r="AK38" s="663"/>
      <c r="AL38" s="664" t="s">
        <v>131</v>
      </c>
      <c r="AM38" s="665"/>
      <c r="AN38" s="665"/>
      <c r="AO38" s="666"/>
      <c r="AQ38" s="722" t="s">
        <v>337</v>
      </c>
      <c r="AR38" s="723"/>
      <c r="AS38" s="723"/>
      <c r="AT38" s="723"/>
      <c r="AU38" s="723"/>
      <c r="AV38" s="723"/>
      <c r="AW38" s="723"/>
      <c r="AX38" s="723"/>
      <c r="AY38" s="724"/>
      <c r="AZ38" s="659">
        <v>4136</v>
      </c>
      <c r="BA38" s="660"/>
      <c r="BB38" s="660"/>
      <c r="BC38" s="660"/>
      <c r="BD38" s="691"/>
      <c r="BE38" s="691"/>
      <c r="BF38" s="714"/>
      <c r="BG38" s="656" t="s">
        <v>338</v>
      </c>
      <c r="BH38" s="657"/>
      <c r="BI38" s="657"/>
      <c r="BJ38" s="657"/>
      <c r="BK38" s="657"/>
      <c r="BL38" s="657"/>
      <c r="BM38" s="657"/>
      <c r="BN38" s="657"/>
      <c r="BO38" s="657"/>
      <c r="BP38" s="657"/>
      <c r="BQ38" s="657"/>
      <c r="BR38" s="657"/>
      <c r="BS38" s="657"/>
      <c r="BT38" s="657"/>
      <c r="BU38" s="658"/>
      <c r="BV38" s="659">
        <v>2216</v>
      </c>
      <c r="BW38" s="660"/>
      <c r="BX38" s="660"/>
      <c r="BY38" s="660"/>
      <c r="BZ38" s="660"/>
      <c r="CA38" s="660"/>
      <c r="CB38" s="669"/>
      <c r="CD38" s="656" t="s">
        <v>339</v>
      </c>
      <c r="CE38" s="657"/>
      <c r="CF38" s="657"/>
      <c r="CG38" s="657"/>
      <c r="CH38" s="657"/>
      <c r="CI38" s="657"/>
      <c r="CJ38" s="657"/>
      <c r="CK38" s="657"/>
      <c r="CL38" s="657"/>
      <c r="CM38" s="657"/>
      <c r="CN38" s="657"/>
      <c r="CO38" s="657"/>
      <c r="CP38" s="657"/>
      <c r="CQ38" s="658"/>
      <c r="CR38" s="659">
        <v>562196</v>
      </c>
      <c r="CS38" s="660"/>
      <c r="CT38" s="660"/>
      <c r="CU38" s="660"/>
      <c r="CV38" s="660"/>
      <c r="CW38" s="660"/>
      <c r="CX38" s="660"/>
      <c r="CY38" s="661"/>
      <c r="CZ38" s="664">
        <v>8.3000000000000007</v>
      </c>
      <c r="DA38" s="689"/>
      <c r="DB38" s="689"/>
      <c r="DC38" s="693"/>
      <c r="DD38" s="668">
        <v>458116</v>
      </c>
      <c r="DE38" s="660"/>
      <c r="DF38" s="660"/>
      <c r="DG38" s="660"/>
      <c r="DH38" s="660"/>
      <c r="DI38" s="660"/>
      <c r="DJ38" s="660"/>
      <c r="DK38" s="661"/>
      <c r="DL38" s="668">
        <v>434819</v>
      </c>
      <c r="DM38" s="660"/>
      <c r="DN38" s="660"/>
      <c r="DO38" s="660"/>
      <c r="DP38" s="660"/>
      <c r="DQ38" s="660"/>
      <c r="DR38" s="660"/>
      <c r="DS38" s="660"/>
      <c r="DT38" s="660"/>
      <c r="DU38" s="660"/>
      <c r="DV38" s="661"/>
      <c r="DW38" s="664">
        <v>9.4</v>
      </c>
      <c r="DX38" s="689"/>
      <c r="DY38" s="689"/>
      <c r="DZ38" s="689"/>
      <c r="EA38" s="689"/>
      <c r="EB38" s="689"/>
      <c r="EC38" s="690"/>
    </row>
    <row r="39" spans="2:133" ht="11.25" customHeight="1" x14ac:dyDescent="0.15">
      <c r="B39" s="656" t="s">
        <v>340</v>
      </c>
      <c r="C39" s="657"/>
      <c r="D39" s="657"/>
      <c r="E39" s="657"/>
      <c r="F39" s="657"/>
      <c r="G39" s="657"/>
      <c r="H39" s="657"/>
      <c r="I39" s="657"/>
      <c r="J39" s="657"/>
      <c r="K39" s="657"/>
      <c r="L39" s="657"/>
      <c r="M39" s="657"/>
      <c r="N39" s="657"/>
      <c r="O39" s="657"/>
      <c r="P39" s="657"/>
      <c r="Q39" s="658"/>
      <c r="R39" s="659" t="s">
        <v>246</v>
      </c>
      <c r="S39" s="660"/>
      <c r="T39" s="660"/>
      <c r="U39" s="660"/>
      <c r="V39" s="660"/>
      <c r="W39" s="660"/>
      <c r="X39" s="660"/>
      <c r="Y39" s="661"/>
      <c r="Z39" s="662" t="s">
        <v>131</v>
      </c>
      <c r="AA39" s="662"/>
      <c r="AB39" s="662"/>
      <c r="AC39" s="662"/>
      <c r="AD39" s="663" t="s">
        <v>246</v>
      </c>
      <c r="AE39" s="663"/>
      <c r="AF39" s="663"/>
      <c r="AG39" s="663"/>
      <c r="AH39" s="663"/>
      <c r="AI39" s="663"/>
      <c r="AJ39" s="663"/>
      <c r="AK39" s="663"/>
      <c r="AL39" s="664" t="s">
        <v>246</v>
      </c>
      <c r="AM39" s="665"/>
      <c r="AN39" s="665"/>
      <c r="AO39" s="666"/>
      <c r="AQ39" s="722" t="s">
        <v>341</v>
      </c>
      <c r="AR39" s="723"/>
      <c r="AS39" s="723"/>
      <c r="AT39" s="723"/>
      <c r="AU39" s="723"/>
      <c r="AV39" s="723"/>
      <c r="AW39" s="723"/>
      <c r="AX39" s="723"/>
      <c r="AY39" s="724"/>
      <c r="AZ39" s="659" t="s">
        <v>131</v>
      </c>
      <c r="BA39" s="660"/>
      <c r="BB39" s="660"/>
      <c r="BC39" s="660"/>
      <c r="BD39" s="691"/>
      <c r="BE39" s="691"/>
      <c r="BF39" s="714"/>
      <c r="BG39" s="656" t="s">
        <v>342</v>
      </c>
      <c r="BH39" s="657"/>
      <c r="BI39" s="657"/>
      <c r="BJ39" s="657"/>
      <c r="BK39" s="657"/>
      <c r="BL39" s="657"/>
      <c r="BM39" s="657"/>
      <c r="BN39" s="657"/>
      <c r="BO39" s="657"/>
      <c r="BP39" s="657"/>
      <c r="BQ39" s="657"/>
      <c r="BR39" s="657"/>
      <c r="BS39" s="657"/>
      <c r="BT39" s="657"/>
      <c r="BU39" s="658"/>
      <c r="BV39" s="659">
        <v>3314</v>
      </c>
      <c r="BW39" s="660"/>
      <c r="BX39" s="660"/>
      <c r="BY39" s="660"/>
      <c r="BZ39" s="660"/>
      <c r="CA39" s="660"/>
      <c r="CB39" s="669"/>
      <c r="CD39" s="656" t="s">
        <v>343</v>
      </c>
      <c r="CE39" s="657"/>
      <c r="CF39" s="657"/>
      <c r="CG39" s="657"/>
      <c r="CH39" s="657"/>
      <c r="CI39" s="657"/>
      <c r="CJ39" s="657"/>
      <c r="CK39" s="657"/>
      <c r="CL39" s="657"/>
      <c r="CM39" s="657"/>
      <c r="CN39" s="657"/>
      <c r="CO39" s="657"/>
      <c r="CP39" s="657"/>
      <c r="CQ39" s="658"/>
      <c r="CR39" s="659">
        <v>620750</v>
      </c>
      <c r="CS39" s="691"/>
      <c r="CT39" s="691"/>
      <c r="CU39" s="691"/>
      <c r="CV39" s="691"/>
      <c r="CW39" s="691"/>
      <c r="CX39" s="691"/>
      <c r="CY39" s="692"/>
      <c r="CZ39" s="664">
        <v>9.1999999999999993</v>
      </c>
      <c r="DA39" s="689"/>
      <c r="DB39" s="689"/>
      <c r="DC39" s="693"/>
      <c r="DD39" s="668">
        <v>567447</v>
      </c>
      <c r="DE39" s="691"/>
      <c r="DF39" s="691"/>
      <c r="DG39" s="691"/>
      <c r="DH39" s="691"/>
      <c r="DI39" s="691"/>
      <c r="DJ39" s="691"/>
      <c r="DK39" s="692"/>
      <c r="DL39" s="668" t="s">
        <v>131</v>
      </c>
      <c r="DM39" s="691"/>
      <c r="DN39" s="691"/>
      <c r="DO39" s="691"/>
      <c r="DP39" s="691"/>
      <c r="DQ39" s="691"/>
      <c r="DR39" s="691"/>
      <c r="DS39" s="691"/>
      <c r="DT39" s="691"/>
      <c r="DU39" s="691"/>
      <c r="DV39" s="692"/>
      <c r="DW39" s="664" t="s">
        <v>131</v>
      </c>
      <c r="DX39" s="689"/>
      <c r="DY39" s="689"/>
      <c r="DZ39" s="689"/>
      <c r="EA39" s="689"/>
      <c r="EB39" s="689"/>
      <c r="EC39" s="690"/>
    </row>
    <row r="40" spans="2:133" ht="11.25" customHeight="1" x14ac:dyDescent="0.15">
      <c r="B40" s="656" t="s">
        <v>344</v>
      </c>
      <c r="C40" s="657"/>
      <c r="D40" s="657"/>
      <c r="E40" s="657"/>
      <c r="F40" s="657"/>
      <c r="G40" s="657"/>
      <c r="H40" s="657"/>
      <c r="I40" s="657"/>
      <c r="J40" s="657"/>
      <c r="K40" s="657"/>
      <c r="L40" s="657"/>
      <c r="M40" s="657"/>
      <c r="N40" s="657"/>
      <c r="O40" s="657"/>
      <c r="P40" s="657"/>
      <c r="Q40" s="658"/>
      <c r="R40" s="659">
        <v>102880</v>
      </c>
      <c r="S40" s="660"/>
      <c r="T40" s="660"/>
      <c r="U40" s="660"/>
      <c r="V40" s="660"/>
      <c r="W40" s="660"/>
      <c r="X40" s="660"/>
      <c r="Y40" s="661"/>
      <c r="Z40" s="662">
        <v>1.5</v>
      </c>
      <c r="AA40" s="662"/>
      <c r="AB40" s="662"/>
      <c r="AC40" s="662"/>
      <c r="AD40" s="663" t="s">
        <v>131</v>
      </c>
      <c r="AE40" s="663"/>
      <c r="AF40" s="663"/>
      <c r="AG40" s="663"/>
      <c r="AH40" s="663"/>
      <c r="AI40" s="663"/>
      <c r="AJ40" s="663"/>
      <c r="AK40" s="663"/>
      <c r="AL40" s="664" t="s">
        <v>246</v>
      </c>
      <c r="AM40" s="665"/>
      <c r="AN40" s="665"/>
      <c r="AO40" s="666"/>
      <c r="AQ40" s="722" t="s">
        <v>345</v>
      </c>
      <c r="AR40" s="723"/>
      <c r="AS40" s="723"/>
      <c r="AT40" s="723"/>
      <c r="AU40" s="723"/>
      <c r="AV40" s="723"/>
      <c r="AW40" s="723"/>
      <c r="AX40" s="723"/>
      <c r="AY40" s="724"/>
      <c r="AZ40" s="659" t="s">
        <v>246</v>
      </c>
      <c r="BA40" s="660"/>
      <c r="BB40" s="660"/>
      <c r="BC40" s="660"/>
      <c r="BD40" s="691"/>
      <c r="BE40" s="691"/>
      <c r="BF40" s="714"/>
      <c r="BG40" s="707" t="s">
        <v>346</v>
      </c>
      <c r="BH40" s="708"/>
      <c r="BI40" s="708"/>
      <c r="BJ40" s="708"/>
      <c r="BK40" s="708"/>
      <c r="BL40" s="223"/>
      <c r="BM40" s="657" t="s">
        <v>347</v>
      </c>
      <c r="BN40" s="657"/>
      <c r="BO40" s="657"/>
      <c r="BP40" s="657"/>
      <c r="BQ40" s="657"/>
      <c r="BR40" s="657"/>
      <c r="BS40" s="657"/>
      <c r="BT40" s="657"/>
      <c r="BU40" s="658"/>
      <c r="BV40" s="659">
        <v>101</v>
      </c>
      <c r="BW40" s="660"/>
      <c r="BX40" s="660"/>
      <c r="BY40" s="660"/>
      <c r="BZ40" s="660"/>
      <c r="CA40" s="660"/>
      <c r="CB40" s="669"/>
      <c r="CD40" s="656" t="s">
        <v>348</v>
      </c>
      <c r="CE40" s="657"/>
      <c r="CF40" s="657"/>
      <c r="CG40" s="657"/>
      <c r="CH40" s="657"/>
      <c r="CI40" s="657"/>
      <c r="CJ40" s="657"/>
      <c r="CK40" s="657"/>
      <c r="CL40" s="657"/>
      <c r="CM40" s="657"/>
      <c r="CN40" s="657"/>
      <c r="CO40" s="657"/>
      <c r="CP40" s="657"/>
      <c r="CQ40" s="658"/>
      <c r="CR40" s="659">
        <v>2000</v>
      </c>
      <c r="CS40" s="660"/>
      <c r="CT40" s="660"/>
      <c r="CU40" s="660"/>
      <c r="CV40" s="660"/>
      <c r="CW40" s="660"/>
      <c r="CX40" s="660"/>
      <c r="CY40" s="661"/>
      <c r="CZ40" s="664">
        <v>0</v>
      </c>
      <c r="DA40" s="689"/>
      <c r="DB40" s="689"/>
      <c r="DC40" s="693"/>
      <c r="DD40" s="668" t="s">
        <v>131</v>
      </c>
      <c r="DE40" s="660"/>
      <c r="DF40" s="660"/>
      <c r="DG40" s="660"/>
      <c r="DH40" s="660"/>
      <c r="DI40" s="660"/>
      <c r="DJ40" s="660"/>
      <c r="DK40" s="661"/>
      <c r="DL40" s="668" t="s">
        <v>131</v>
      </c>
      <c r="DM40" s="660"/>
      <c r="DN40" s="660"/>
      <c r="DO40" s="660"/>
      <c r="DP40" s="660"/>
      <c r="DQ40" s="660"/>
      <c r="DR40" s="660"/>
      <c r="DS40" s="660"/>
      <c r="DT40" s="660"/>
      <c r="DU40" s="660"/>
      <c r="DV40" s="661"/>
      <c r="DW40" s="664" t="s">
        <v>131</v>
      </c>
      <c r="DX40" s="689"/>
      <c r="DY40" s="689"/>
      <c r="DZ40" s="689"/>
      <c r="EA40" s="689"/>
      <c r="EB40" s="689"/>
      <c r="EC40" s="690"/>
    </row>
    <row r="41" spans="2:133" ht="11.25" customHeight="1" x14ac:dyDescent="0.15">
      <c r="B41" s="680" t="s">
        <v>349</v>
      </c>
      <c r="C41" s="681"/>
      <c r="D41" s="681"/>
      <c r="E41" s="681"/>
      <c r="F41" s="681"/>
      <c r="G41" s="681"/>
      <c r="H41" s="681"/>
      <c r="I41" s="681"/>
      <c r="J41" s="681"/>
      <c r="K41" s="681"/>
      <c r="L41" s="681"/>
      <c r="M41" s="681"/>
      <c r="N41" s="681"/>
      <c r="O41" s="681"/>
      <c r="P41" s="681"/>
      <c r="Q41" s="682"/>
      <c r="R41" s="731">
        <v>7086266</v>
      </c>
      <c r="S41" s="732"/>
      <c r="T41" s="732"/>
      <c r="U41" s="732"/>
      <c r="V41" s="732"/>
      <c r="W41" s="732"/>
      <c r="X41" s="732"/>
      <c r="Y41" s="736"/>
      <c r="Z41" s="737">
        <v>100</v>
      </c>
      <c r="AA41" s="737"/>
      <c r="AB41" s="737"/>
      <c r="AC41" s="737"/>
      <c r="AD41" s="738">
        <v>4527009</v>
      </c>
      <c r="AE41" s="738"/>
      <c r="AF41" s="738"/>
      <c r="AG41" s="738"/>
      <c r="AH41" s="738"/>
      <c r="AI41" s="738"/>
      <c r="AJ41" s="738"/>
      <c r="AK41" s="738"/>
      <c r="AL41" s="739">
        <v>100</v>
      </c>
      <c r="AM41" s="719"/>
      <c r="AN41" s="719"/>
      <c r="AO41" s="740"/>
      <c r="AQ41" s="722" t="s">
        <v>350</v>
      </c>
      <c r="AR41" s="723"/>
      <c r="AS41" s="723"/>
      <c r="AT41" s="723"/>
      <c r="AU41" s="723"/>
      <c r="AV41" s="723"/>
      <c r="AW41" s="723"/>
      <c r="AX41" s="723"/>
      <c r="AY41" s="724"/>
      <c r="AZ41" s="659">
        <v>135991</v>
      </c>
      <c r="BA41" s="660"/>
      <c r="BB41" s="660"/>
      <c r="BC41" s="660"/>
      <c r="BD41" s="691"/>
      <c r="BE41" s="691"/>
      <c r="BF41" s="714"/>
      <c r="BG41" s="707"/>
      <c r="BH41" s="708"/>
      <c r="BI41" s="708"/>
      <c r="BJ41" s="708"/>
      <c r="BK41" s="708"/>
      <c r="BL41" s="223"/>
      <c r="BM41" s="657" t="s">
        <v>351</v>
      </c>
      <c r="BN41" s="657"/>
      <c r="BO41" s="657"/>
      <c r="BP41" s="657"/>
      <c r="BQ41" s="657"/>
      <c r="BR41" s="657"/>
      <c r="BS41" s="657"/>
      <c r="BT41" s="657"/>
      <c r="BU41" s="658"/>
      <c r="BV41" s="659" t="s">
        <v>131</v>
      </c>
      <c r="BW41" s="660"/>
      <c r="BX41" s="660"/>
      <c r="BY41" s="660"/>
      <c r="BZ41" s="660"/>
      <c r="CA41" s="660"/>
      <c r="CB41" s="669"/>
      <c r="CD41" s="656" t="s">
        <v>352</v>
      </c>
      <c r="CE41" s="657"/>
      <c r="CF41" s="657"/>
      <c r="CG41" s="657"/>
      <c r="CH41" s="657"/>
      <c r="CI41" s="657"/>
      <c r="CJ41" s="657"/>
      <c r="CK41" s="657"/>
      <c r="CL41" s="657"/>
      <c r="CM41" s="657"/>
      <c r="CN41" s="657"/>
      <c r="CO41" s="657"/>
      <c r="CP41" s="657"/>
      <c r="CQ41" s="658"/>
      <c r="CR41" s="659" t="s">
        <v>246</v>
      </c>
      <c r="CS41" s="691"/>
      <c r="CT41" s="691"/>
      <c r="CU41" s="691"/>
      <c r="CV41" s="691"/>
      <c r="CW41" s="691"/>
      <c r="CX41" s="691"/>
      <c r="CY41" s="692"/>
      <c r="CZ41" s="664" t="s">
        <v>131</v>
      </c>
      <c r="DA41" s="689"/>
      <c r="DB41" s="689"/>
      <c r="DC41" s="693"/>
      <c r="DD41" s="668" t="s">
        <v>131</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353</v>
      </c>
      <c r="AR42" s="729"/>
      <c r="AS42" s="729"/>
      <c r="AT42" s="729"/>
      <c r="AU42" s="729"/>
      <c r="AV42" s="729"/>
      <c r="AW42" s="729"/>
      <c r="AX42" s="729"/>
      <c r="AY42" s="730"/>
      <c r="AZ42" s="731">
        <v>426205</v>
      </c>
      <c r="BA42" s="732"/>
      <c r="BB42" s="732"/>
      <c r="BC42" s="732"/>
      <c r="BD42" s="718"/>
      <c r="BE42" s="718"/>
      <c r="BF42" s="720"/>
      <c r="BG42" s="709"/>
      <c r="BH42" s="710"/>
      <c r="BI42" s="710"/>
      <c r="BJ42" s="710"/>
      <c r="BK42" s="710"/>
      <c r="BL42" s="224"/>
      <c r="BM42" s="681" t="s">
        <v>354</v>
      </c>
      <c r="BN42" s="681"/>
      <c r="BO42" s="681"/>
      <c r="BP42" s="681"/>
      <c r="BQ42" s="681"/>
      <c r="BR42" s="681"/>
      <c r="BS42" s="681"/>
      <c r="BT42" s="681"/>
      <c r="BU42" s="682"/>
      <c r="BV42" s="731">
        <v>335</v>
      </c>
      <c r="BW42" s="732"/>
      <c r="BX42" s="732"/>
      <c r="BY42" s="732"/>
      <c r="BZ42" s="732"/>
      <c r="CA42" s="732"/>
      <c r="CB42" s="741"/>
      <c r="CD42" s="656" t="s">
        <v>355</v>
      </c>
      <c r="CE42" s="657"/>
      <c r="CF42" s="657"/>
      <c r="CG42" s="657"/>
      <c r="CH42" s="657"/>
      <c r="CI42" s="657"/>
      <c r="CJ42" s="657"/>
      <c r="CK42" s="657"/>
      <c r="CL42" s="657"/>
      <c r="CM42" s="657"/>
      <c r="CN42" s="657"/>
      <c r="CO42" s="657"/>
      <c r="CP42" s="657"/>
      <c r="CQ42" s="658"/>
      <c r="CR42" s="659">
        <v>338112</v>
      </c>
      <c r="CS42" s="691"/>
      <c r="CT42" s="691"/>
      <c r="CU42" s="691"/>
      <c r="CV42" s="691"/>
      <c r="CW42" s="691"/>
      <c r="CX42" s="691"/>
      <c r="CY42" s="692"/>
      <c r="CZ42" s="664">
        <v>5</v>
      </c>
      <c r="DA42" s="689"/>
      <c r="DB42" s="689"/>
      <c r="DC42" s="693"/>
      <c r="DD42" s="668">
        <v>87258</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356</v>
      </c>
      <c r="CD43" s="656" t="s">
        <v>357</v>
      </c>
      <c r="CE43" s="657"/>
      <c r="CF43" s="657"/>
      <c r="CG43" s="657"/>
      <c r="CH43" s="657"/>
      <c r="CI43" s="657"/>
      <c r="CJ43" s="657"/>
      <c r="CK43" s="657"/>
      <c r="CL43" s="657"/>
      <c r="CM43" s="657"/>
      <c r="CN43" s="657"/>
      <c r="CO43" s="657"/>
      <c r="CP43" s="657"/>
      <c r="CQ43" s="658"/>
      <c r="CR43" s="659">
        <v>8865</v>
      </c>
      <c r="CS43" s="691"/>
      <c r="CT43" s="691"/>
      <c r="CU43" s="691"/>
      <c r="CV43" s="691"/>
      <c r="CW43" s="691"/>
      <c r="CX43" s="691"/>
      <c r="CY43" s="692"/>
      <c r="CZ43" s="664">
        <v>0.1</v>
      </c>
      <c r="DA43" s="689"/>
      <c r="DB43" s="689"/>
      <c r="DC43" s="693"/>
      <c r="DD43" s="668">
        <v>8865</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358</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306</v>
      </c>
      <c r="CE44" s="696"/>
      <c r="CF44" s="656" t="s">
        <v>359</v>
      </c>
      <c r="CG44" s="657"/>
      <c r="CH44" s="657"/>
      <c r="CI44" s="657"/>
      <c r="CJ44" s="657"/>
      <c r="CK44" s="657"/>
      <c r="CL44" s="657"/>
      <c r="CM44" s="657"/>
      <c r="CN44" s="657"/>
      <c r="CO44" s="657"/>
      <c r="CP44" s="657"/>
      <c r="CQ44" s="658"/>
      <c r="CR44" s="659">
        <v>338112</v>
      </c>
      <c r="CS44" s="660"/>
      <c r="CT44" s="660"/>
      <c r="CU44" s="660"/>
      <c r="CV44" s="660"/>
      <c r="CW44" s="660"/>
      <c r="CX44" s="660"/>
      <c r="CY44" s="661"/>
      <c r="CZ44" s="664">
        <v>5</v>
      </c>
      <c r="DA44" s="665"/>
      <c r="DB44" s="665"/>
      <c r="DC44" s="671"/>
      <c r="DD44" s="668">
        <v>87258</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360</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361</v>
      </c>
      <c r="CG45" s="657"/>
      <c r="CH45" s="657"/>
      <c r="CI45" s="657"/>
      <c r="CJ45" s="657"/>
      <c r="CK45" s="657"/>
      <c r="CL45" s="657"/>
      <c r="CM45" s="657"/>
      <c r="CN45" s="657"/>
      <c r="CO45" s="657"/>
      <c r="CP45" s="657"/>
      <c r="CQ45" s="658"/>
      <c r="CR45" s="659">
        <v>27984</v>
      </c>
      <c r="CS45" s="691"/>
      <c r="CT45" s="691"/>
      <c r="CU45" s="691"/>
      <c r="CV45" s="691"/>
      <c r="CW45" s="691"/>
      <c r="CX45" s="691"/>
      <c r="CY45" s="692"/>
      <c r="CZ45" s="664">
        <v>0.4</v>
      </c>
      <c r="DA45" s="689"/>
      <c r="DB45" s="689"/>
      <c r="DC45" s="693"/>
      <c r="DD45" s="668">
        <v>1906</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362</v>
      </c>
      <c r="CG46" s="657"/>
      <c r="CH46" s="657"/>
      <c r="CI46" s="657"/>
      <c r="CJ46" s="657"/>
      <c r="CK46" s="657"/>
      <c r="CL46" s="657"/>
      <c r="CM46" s="657"/>
      <c r="CN46" s="657"/>
      <c r="CO46" s="657"/>
      <c r="CP46" s="657"/>
      <c r="CQ46" s="658"/>
      <c r="CR46" s="659">
        <v>281693</v>
      </c>
      <c r="CS46" s="660"/>
      <c r="CT46" s="660"/>
      <c r="CU46" s="660"/>
      <c r="CV46" s="660"/>
      <c r="CW46" s="660"/>
      <c r="CX46" s="660"/>
      <c r="CY46" s="661"/>
      <c r="CZ46" s="664">
        <v>4.2</v>
      </c>
      <c r="DA46" s="665"/>
      <c r="DB46" s="665"/>
      <c r="DC46" s="671"/>
      <c r="DD46" s="668">
        <v>76717</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363</v>
      </c>
      <c r="CG47" s="657"/>
      <c r="CH47" s="657"/>
      <c r="CI47" s="657"/>
      <c r="CJ47" s="657"/>
      <c r="CK47" s="657"/>
      <c r="CL47" s="657"/>
      <c r="CM47" s="657"/>
      <c r="CN47" s="657"/>
      <c r="CO47" s="657"/>
      <c r="CP47" s="657"/>
      <c r="CQ47" s="658"/>
      <c r="CR47" s="659" t="s">
        <v>131</v>
      </c>
      <c r="CS47" s="691"/>
      <c r="CT47" s="691"/>
      <c r="CU47" s="691"/>
      <c r="CV47" s="691"/>
      <c r="CW47" s="691"/>
      <c r="CX47" s="691"/>
      <c r="CY47" s="692"/>
      <c r="CZ47" s="664" t="s">
        <v>246</v>
      </c>
      <c r="DA47" s="689"/>
      <c r="DB47" s="689"/>
      <c r="DC47" s="693"/>
      <c r="DD47" s="668" t="s">
        <v>131</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364</v>
      </c>
      <c r="CG48" s="657"/>
      <c r="CH48" s="657"/>
      <c r="CI48" s="657"/>
      <c r="CJ48" s="657"/>
      <c r="CK48" s="657"/>
      <c r="CL48" s="657"/>
      <c r="CM48" s="657"/>
      <c r="CN48" s="657"/>
      <c r="CO48" s="657"/>
      <c r="CP48" s="657"/>
      <c r="CQ48" s="658"/>
      <c r="CR48" s="659" t="s">
        <v>246</v>
      </c>
      <c r="CS48" s="660"/>
      <c r="CT48" s="660"/>
      <c r="CU48" s="660"/>
      <c r="CV48" s="660"/>
      <c r="CW48" s="660"/>
      <c r="CX48" s="660"/>
      <c r="CY48" s="661"/>
      <c r="CZ48" s="664" t="s">
        <v>246</v>
      </c>
      <c r="DA48" s="665"/>
      <c r="DB48" s="665"/>
      <c r="DC48" s="671"/>
      <c r="DD48" s="668" t="s">
        <v>131</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365</v>
      </c>
      <c r="CE49" s="681"/>
      <c r="CF49" s="681"/>
      <c r="CG49" s="681"/>
      <c r="CH49" s="681"/>
      <c r="CI49" s="681"/>
      <c r="CJ49" s="681"/>
      <c r="CK49" s="681"/>
      <c r="CL49" s="681"/>
      <c r="CM49" s="681"/>
      <c r="CN49" s="681"/>
      <c r="CO49" s="681"/>
      <c r="CP49" s="681"/>
      <c r="CQ49" s="682"/>
      <c r="CR49" s="731">
        <v>6754740</v>
      </c>
      <c r="CS49" s="718"/>
      <c r="CT49" s="718"/>
      <c r="CU49" s="718"/>
      <c r="CV49" s="718"/>
      <c r="CW49" s="718"/>
      <c r="CX49" s="718"/>
      <c r="CY49" s="747"/>
      <c r="CZ49" s="739">
        <v>100</v>
      </c>
      <c r="DA49" s="748"/>
      <c r="DB49" s="748"/>
      <c r="DC49" s="749"/>
      <c r="DD49" s="750">
        <v>5115766</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y7EZE94+ieHjSwvPkObJIITRi5IXoEMNrNPDfRV+NzNdOoiTATbLUN1KieiAf4doXSMOei/1bBnxmpjPJksRzQ==" saltValue="PtW84zoI6aMpc2jcwPtj3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366</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367</v>
      </c>
      <c r="DK2" s="759"/>
      <c r="DL2" s="759"/>
      <c r="DM2" s="759"/>
      <c r="DN2" s="759"/>
      <c r="DO2" s="760"/>
      <c r="DP2" s="228"/>
      <c r="DQ2" s="758" t="s">
        <v>368</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369</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370</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371</v>
      </c>
      <c r="B5" s="764"/>
      <c r="C5" s="764"/>
      <c r="D5" s="764"/>
      <c r="E5" s="764"/>
      <c r="F5" s="764"/>
      <c r="G5" s="764"/>
      <c r="H5" s="764"/>
      <c r="I5" s="764"/>
      <c r="J5" s="764"/>
      <c r="K5" s="764"/>
      <c r="L5" s="764"/>
      <c r="M5" s="764"/>
      <c r="N5" s="764"/>
      <c r="O5" s="764"/>
      <c r="P5" s="765"/>
      <c r="Q5" s="769" t="s">
        <v>372</v>
      </c>
      <c r="R5" s="770"/>
      <c r="S5" s="770"/>
      <c r="T5" s="770"/>
      <c r="U5" s="771"/>
      <c r="V5" s="769" t="s">
        <v>373</v>
      </c>
      <c r="W5" s="770"/>
      <c r="X5" s="770"/>
      <c r="Y5" s="770"/>
      <c r="Z5" s="771"/>
      <c r="AA5" s="769" t="s">
        <v>374</v>
      </c>
      <c r="AB5" s="770"/>
      <c r="AC5" s="770"/>
      <c r="AD5" s="770"/>
      <c r="AE5" s="770"/>
      <c r="AF5" s="775" t="s">
        <v>375</v>
      </c>
      <c r="AG5" s="770"/>
      <c r="AH5" s="770"/>
      <c r="AI5" s="770"/>
      <c r="AJ5" s="776"/>
      <c r="AK5" s="770" t="s">
        <v>376</v>
      </c>
      <c r="AL5" s="770"/>
      <c r="AM5" s="770"/>
      <c r="AN5" s="770"/>
      <c r="AO5" s="771"/>
      <c r="AP5" s="769" t="s">
        <v>377</v>
      </c>
      <c r="AQ5" s="770"/>
      <c r="AR5" s="770"/>
      <c r="AS5" s="770"/>
      <c r="AT5" s="771"/>
      <c r="AU5" s="769" t="s">
        <v>378</v>
      </c>
      <c r="AV5" s="770"/>
      <c r="AW5" s="770"/>
      <c r="AX5" s="770"/>
      <c r="AY5" s="776"/>
      <c r="AZ5" s="232"/>
      <c r="BA5" s="232"/>
      <c r="BB5" s="232"/>
      <c r="BC5" s="232"/>
      <c r="BD5" s="232"/>
      <c r="BE5" s="233"/>
      <c r="BF5" s="233"/>
      <c r="BG5" s="233"/>
      <c r="BH5" s="233"/>
      <c r="BI5" s="233"/>
      <c r="BJ5" s="233"/>
      <c r="BK5" s="233"/>
      <c r="BL5" s="233"/>
      <c r="BM5" s="233"/>
      <c r="BN5" s="233"/>
      <c r="BO5" s="233"/>
      <c r="BP5" s="233"/>
      <c r="BQ5" s="763" t="s">
        <v>379</v>
      </c>
      <c r="BR5" s="764"/>
      <c r="BS5" s="764"/>
      <c r="BT5" s="764"/>
      <c r="BU5" s="764"/>
      <c r="BV5" s="764"/>
      <c r="BW5" s="764"/>
      <c r="BX5" s="764"/>
      <c r="BY5" s="764"/>
      <c r="BZ5" s="764"/>
      <c r="CA5" s="764"/>
      <c r="CB5" s="764"/>
      <c r="CC5" s="764"/>
      <c r="CD5" s="764"/>
      <c r="CE5" s="764"/>
      <c r="CF5" s="764"/>
      <c r="CG5" s="765"/>
      <c r="CH5" s="769" t="s">
        <v>380</v>
      </c>
      <c r="CI5" s="770"/>
      <c r="CJ5" s="770"/>
      <c r="CK5" s="770"/>
      <c r="CL5" s="771"/>
      <c r="CM5" s="769" t="s">
        <v>381</v>
      </c>
      <c r="CN5" s="770"/>
      <c r="CO5" s="770"/>
      <c r="CP5" s="770"/>
      <c r="CQ5" s="771"/>
      <c r="CR5" s="769" t="s">
        <v>382</v>
      </c>
      <c r="CS5" s="770"/>
      <c r="CT5" s="770"/>
      <c r="CU5" s="770"/>
      <c r="CV5" s="771"/>
      <c r="CW5" s="769" t="s">
        <v>383</v>
      </c>
      <c r="CX5" s="770"/>
      <c r="CY5" s="770"/>
      <c r="CZ5" s="770"/>
      <c r="DA5" s="771"/>
      <c r="DB5" s="769" t="s">
        <v>384</v>
      </c>
      <c r="DC5" s="770"/>
      <c r="DD5" s="770"/>
      <c r="DE5" s="770"/>
      <c r="DF5" s="771"/>
      <c r="DG5" s="799" t="s">
        <v>385</v>
      </c>
      <c r="DH5" s="800"/>
      <c r="DI5" s="800"/>
      <c r="DJ5" s="800"/>
      <c r="DK5" s="801"/>
      <c r="DL5" s="799" t="s">
        <v>386</v>
      </c>
      <c r="DM5" s="800"/>
      <c r="DN5" s="800"/>
      <c r="DO5" s="800"/>
      <c r="DP5" s="801"/>
      <c r="DQ5" s="769" t="s">
        <v>387</v>
      </c>
      <c r="DR5" s="770"/>
      <c r="DS5" s="770"/>
      <c r="DT5" s="770"/>
      <c r="DU5" s="771"/>
      <c r="DV5" s="769" t="s">
        <v>378</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388</v>
      </c>
      <c r="C7" s="786"/>
      <c r="D7" s="786"/>
      <c r="E7" s="786"/>
      <c r="F7" s="786"/>
      <c r="G7" s="786"/>
      <c r="H7" s="786"/>
      <c r="I7" s="786"/>
      <c r="J7" s="786"/>
      <c r="K7" s="786"/>
      <c r="L7" s="786"/>
      <c r="M7" s="786"/>
      <c r="N7" s="786"/>
      <c r="O7" s="786"/>
      <c r="P7" s="787"/>
      <c r="Q7" s="788">
        <v>7096</v>
      </c>
      <c r="R7" s="789"/>
      <c r="S7" s="789"/>
      <c r="T7" s="789"/>
      <c r="U7" s="789"/>
      <c r="V7" s="789">
        <v>6764</v>
      </c>
      <c r="W7" s="789"/>
      <c r="X7" s="789"/>
      <c r="Y7" s="789"/>
      <c r="Z7" s="789"/>
      <c r="AA7" s="789">
        <v>332</v>
      </c>
      <c r="AB7" s="789"/>
      <c r="AC7" s="789"/>
      <c r="AD7" s="789"/>
      <c r="AE7" s="790"/>
      <c r="AF7" s="791">
        <v>327</v>
      </c>
      <c r="AG7" s="792"/>
      <c r="AH7" s="792"/>
      <c r="AI7" s="792"/>
      <c r="AJ7" s="793"/>
      <c r="AK7" s="794">
        <v>205</v>
      </c>
      <c r="AL7" s="795"/>
      <c r="AM7" s="795"/>
      <c r="AN7" s="795"/>
      <c r="AO7" s="795"/>
      <c r="AP7" s="795">
        <v>7364</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c r="BT7" s="783"/>
      <c r="BU7" s="783"/>
      <c r="BV7" s="783"/>
      <c r="BW7" s="783"/>
      <c r="BX7" s="783"/>
      <c r="BY7" s="783"/>
      <c r="BZ7" s="783"/>
      <c r="CA7" s="783"/>
      <c r="CB7" s="783"/>
      <c r="CC7" s="783"/>
      <c r="CD7" s="783"/>
      <c r="CE7" s="783"/>
      <c r="CF7" s="783"/>
      <c r="CG7" s="798"/>
      <c r="CH7" s="779"/>
      <c r="CI7" s="780"/>
      <c r="CJ7" s="780"/>
      <c r="CK7" s="780"/>
      <c r="CL7" s="781"/>
      <c r="CM7" s="779"/>
      <c r="CN7" s="780"/>
      <c r="CO7" s="780"/>
      <c r="CP7" s="780"/>
      <c r="CQ7" s="781"/>
      <c r="CR7" s="779"/>
      <c r="CS7" s="780"/>
      <c r="CT7" s="780"/>
      <c r="CU7" s="780"/>
      <c r="CV7" s="781"/>
      <c r="CW7" s="779"/>
      <c r="CX7" s="780"/>
      <c r="CY7" s="780"/>
      <c r="CZ7" s="780"/>
      <c r="DA7" s="781"/>
      <c r="DB7" s="779"/>
      <c r="DC7" s="780"/>
      <c r="DD7" s="780"/>
      <c r="DE7" s="780"/>
      <c r="DF7" s="781"/>
      <c r="DG7" s="779"/>
      <c r="DH7" s="780"/>
      <c r="DI7" s="780"/>
      <c r="DJ7" s="780"/>
      <c r="DK7" s="781"/>
      <c r="DL7" s="779"/>
      <c r="DM7" s="780"/>
      <c r="DN7" s="780"/>
      <c r="DO7" s="780"/>
      <c r="DP7" s="781"/>
      <c r="DQ7" s="779"/>
      <c r="DR7" s="780"/>
      <c r="DS7" s="780"/>
      <c r="DT7" s="780"/>
      <c r="DU7" s="781"/>
      <c r="DV7" s="782"/>
      <c r="DW7" s="783"/>
      <c r="DX7" s="783"/>
      <c r="DY7" s="783"/>
      <c r="DZ7" s="784"/>
      <c r="EA7" s="234"/>
    </row>
    <row r="8" spans="1:131" s="235" customFormat="1" ht="26.25" customHeight="1" x14ac:dyDescent="0.15">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389</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390</v>
      </c>
      <c r="B23" s="825" t="s">
        <v>391</v>
      </c>
      <c r="C23" s="826"/>
      <c r="D23" s="826"/>
      <c r="E23" s="826"/>
      <c r="F23" s="826"/>
      <c r="G23" s="826"/>
      <c r="H23" s="826"/>
      <c r="I23" s="826"/>
      <c r="J23" s="826"/>
      <c r="K23" s="826"/>
      <c r="L23" s="826"/>
      <c r="M23" s="826"/>
      <c r="N23" s="826"/>
      <c r="O23" s="826"/>
      <c r="P23" s="827"/>
      <c r="Q23" s="828">
        <v>7096</v>
      </c>
      <c r="R23" s="829"/>
      <c r="S23" s="829"/>
      <c r="T23" s="829"/>
      <c r="U23" s="829"/>
      <c r="V23" s="829">
        <v>6764</v>
      </c>
      <c r="W23" s="829"/>
      <c r="X23" s="829"/>
      <c r="Y23" s="829"/>
      <c r="Z23" s="829"/>
      <c r="AA23" s="829">
        <v>332</v>
      </c>
      <c r="AB23" s="829"/>
      <c r="AC23" s="829"/>
      <c r="AD23" s="829"/>
      <c r="AE23" s="830"/>
      <c r="AF23" s="831">
        <v>327</v>
      </c>
      <c r="AG23" s="829"/>
      <c r="AH23" s="829"/>
      <c r="AI23" s="829"/>
      <c r="AJ23" s="832"/>
      <c r="AK23" s="833"/>
      <c r="AL23" s="834"/>
      <c r="AM23" s="834"/>
      <c r="AN23" s="834"/>
      <c r="AO23" s="834"/>
      <c r="AP23" s="829">
        <v>7364</v>
      </c>
      <c r="AQ23" s="829"/>
      <c r="AR23" s="829"/>
      <c r="AS23" s="829"/>
      <c r="AT23" s="829"/>
      <c r="AU23" s="845"/>
      <c r="AV23" s="845"/>
      <c r="AW23" s="845"/>
      <c r="AX23" s="845"/>
      <c r="AY23" s="846"/>
      <c r="AZ23" s="847" t="s">
        <v>392</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393</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394</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371</v>
      </c>
      <c r="B26" s="764"/>
      <c r="C26" s="764"/>
      <c r="D26" s="764"/>
      <c r="E26" s="764"/>
      <c r="F26" s="764"/>
      <c r="G26" s="764"/>
      <c r="H26" s="764"/>
      <c r="I26" s="764"/>
      <c r="J26" s="764"/>
      <c r="K26" s="764"/>
      <c r="L26" s="764"/>
      <c r="M26" s="764"/>
      <c r="N26" s="764"/>
      <c r="O26" s="764"/>
      <c r="P26" s="765"/>
      <c r="Q26" s="769" t="s">
        <v>395</v>
      </c>
      <c r="R26" s="770"/>
      <c r="S26" s="770"/>
      <c r="T26" s="770"/>
      <c r="U26" s="771"/>
      <c r="V26" s="769" t="s">
        <v>396</v>
      </c>
      <c r="W26" s="770"/>
      <c r="X26" s="770"/>
      <c r="Y26" s="770"/>
      <c r="Z26" s="771"/>
      <c r="AA26" s="769" t="s">
        <v>397</v>
      </c>
      <c r="AB26" s="770"/>
      <c r="AC26" s="770"/>
      <c r="AD26" s="770"/>
      <c r="AE26" s="770"/>
      <c r="AF26" s="850" t="s">
        <v>398</v>
      </c>
      <c r="AG26" s="851"/>
      <c r="AH26" s="851"/>
      <c r="AI26" s="851"/>
      <c r="AJ26" s="852"/>
      <c r="AK26" s="770" t="s">
        <v>399</v>
      </c>
      <c r="AL26" s="770"/>
      <c r="AM26" s="770"/>
      <c r="AN26" s="770"/>
      <c r="AO26" s="771"/>
      <c r="AP26" s="769" t="s">
        <v>400</v>
      </c>
      <c r="AQ26" s="770"/>
      <c r="AR26" s="770"/>
      <c r="AS26" s="770"/>
      <c r="AT26" s="771"/>
      <c r="AU26" s="769" t="s">
        <v>401</v>
      </c>
      <c r="AV26" s="770"/>
      <c r="AW26" s="770"/>
      <c r="AX26" s="770"/>
      <c r="AY26" s="771"/>
      <c r="AZ26" s="769" t="s">
        <v>402</v>
      </c>
      <c r="BA26" s="770"/>
      <c r="BB26" s="770"/>
      <c r="BC26" s="770"/>
      <c r="BD26" s="771"/>
      <c r="BE26" s="769" t="s">
        <v>378</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403</v>
      </c>
      <c r="C28" s="786"/>
      <c r="D28" s="786"/>
      <c r="E28" s="786"/>
      <c r="F28" s="786"/>
      <c r="G28" s="786"/>
      <c r="H28" s="786"/>
      <c r="I28" s="786"/>
      <c r="J28" s="786"/>
      <c r="K28" s="786"/>
      <c r="L28" s="786"/>
      <c r="M28" s="786"/>
      <c r="N28" s="786"/>
      <c r="O28" s="786"/>
      <c r="P28" s="787"/>
      <c r="Q28" s="858">
        <v>1658</v>
      </c>
      <c r="R28" s="859"/>
      <c r="S28" s="859"/>
      <c r="T28" s="859"/>
      <c r="U28" s="859"/>
      <c r="V28" s="859">
        <v>1632</v>
      </c>
      <c r="W28" s="859"/>
      <c r="X28" s="859"/>
      <c r="Y28" s="859"/>
      <c r="Z28" s="859"/>
      <c r="AA28" s="859">
        <v>27</v>
      </c>
      <c r="AB28" s="859"/>
      <c r="AC28" s="859"/>
      <c r="AD28" s="859"/>
      <c r="AE28" s="860"/>
      <c r="AF28" s="861">
        <v>27</v>
      </c>
      <c r="AG28" s="859"/>
      <c r="AH28" s="859"/>
      <c r="AI28" s="859"/>
      <c r="AJ28" s="862"/>
      <c r="AK28" s="863">
        <v>136</v>
      </c>
      <c r="AL28" s="864"/>
      <c r="AM28" s="864"/>
      <c r="AN28" s="864"/>
      <c r="AO28" s="864"/>
      <c r="AP28" s="864" t="s">
        <v>521</v>
      </c>
      <c r="AQ28" s="864"/>
      <c r="AR28" s="864"/>
      <c r="AS28" s="864"/>
      <c r="AT28" s="864"/>
      <c r="AU28" s="864" t="s">
        <v>521</v>
      </c>
      <c r="AV28" s="864"/>
      <c r="AW28" s="864"/>
      <c r="AX28" s="864"/>
      <c r="AY28" s="864"/>
      <c r="AZ28" s="865" t="s">
        <v>521</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404</v>
      </c>
      <c r="C29" s="817"/>
      <c r="D29" s="817"/>
      <c r="E29" s="817"/>
      <c r="F29" s="817"/>
      <c r="G29" s="817"/>
      <c r="H29" s="817"/>
      <c r="I29" s="817"/>
      <c r="J29" s="817"/>
      <c r="K29" s="817"/>
      <c r="L29" s="817"/>
      <c r="M29" s="817"/>
      <c r="N29" s="817"/>
      <c r="O29" s="817"/>
      <c r="P29" s="818"/>
      <c r="Q29" s="819">
        <v>1422</v>
      </c>
      <c r="R29" s="820"/>
      <c r="S29" s="820"/>
      <c r="T29" s="820"/>
      <c r="U29" s="820"/>
      <c r="V29" s="820">
        <v>1351</v>
      </c>
      <c r="W29" s="820"/>
      <c r="X29" s="820"/>
      <c r="Y29" s="820"/>
      <c r="Z29" s="820"/>
      <c r="AA29" s="820">
        <v>71</v>
      </c>
      <c r="AB29" s="820"/>
      <c r="AC29" s="820"/>
      <c r="AD29" s="820"/>
      <c r="AE29" s="821"/>
      <c r="AF29" s="822">
        <v>71</v>
      </c>
      <c r="AG29" s="823"/>
      <c r="AH29" s="823"/>
      <c r="AI29" s="823"/>
      <c r="AJ29" s="824"/>
      <c r="AK29" s="870">
        <v>263</v>
      </c>
      <c r="AL29" s="866"/>
      <c r="AM29" s="866"/>
      <c r="AN29" s="866"/>
      <c r="AO29" s="866"/>
      <c r="AP29" s="866" t="s">
        <v>521</v>
      </c>
      <c r="AQ29" s="866"/>
      <c r="AR29" s="866"/>
      <c r="AS29" s="866"/>
      <c r="AT29" s="866"/>
      <c r="AU29" s="866" t="s">
        <v>521</v>
      </c>
      <c r="AV29" s="866"/>
      <c r="AW29" s="866"/>
      <c r="AX29" s="866"/>
      <c r="AY29" s="866"/>
      <c r="AZ29" s="867" t="s">
        <v>521</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405</v>
      </c>
      <c r="C30" s="817"/>
      <c r="D30" s="817"/>
      <c r="E30" s="817"/>
      <c r="F30" s="817"/>
      <c r="G30" s="817"/>
      <c r="H30" s="817"/>
      <c r="I30" s="817"/>
      <c r="J30" s="817"/>
      <c r="K30" s="817"/>
      <c r="L30" s="817"/>
      <c r="M30" s="817"/>
      <c r="N30" s="817"/>
      <c r="O30" s="817"/>
      <c r="P30" s="818"/>
      <c r="Q30" s="819">
        <v>188</v>
      </c>
      <c r="R30" s="820"/>
      <c r="S30" s="820"/>
      <c r="T30" s="820"/>
      <c r="U30" s="820"/>
      <c r="V30" s="820">
        <v>185</v>
      </c>
      <c r="W30" s="820"/>
      <c r="X30" s="820"/>
      <c r="Y30" s="820"/>
      <c r="Z30" s="820"/>
      <c r="AA30" s="820">
        <v>2</v>
      </c>
      <c r="AB30" s="820"/>
      <c r="AC30" s="820"/>
      <c r="AD30" s="820"/>
      <c r="AE30" s="821"/>
      <c r="AF30" s="822">
        <v>2</v>
      </c>
      <c r="AG30" s="823"/>
      <c r="AH30" s="823"/>
      <c r="AI30" s="823"/>
      <c r="AJ30" s="824"/>
      <c r="AK30" s="870">
        <v>44</v>
      </c>
      <c r="AL30" s="866"/>
      <c r="AM30" s="866"/>
      <c r="AN30" s="866"/>
      <c r="AO30" s="866"/>
      <c r="AP30" s="866" t="s">
        <v>521</v>
      </c>
      <c r="AQ30" s="866"/>
      <c r="AR30" s="866"/>
      <c r="AS30" s="866"/>
      <c r="AT30" s="866"/>
      <c r="AU30" s="866" t="s">
        <v>521</v>
      </c>
      <c r="AV30" s="866"/>
      <c r="AW30" s="866"/>
      <c r="AX30" s="866"/>
      <c r="AY30" s="866"/>
      <c r="AZ30" s="867" t="s">
        <v>521</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406</v>
      </c>
      <c r="C31" s="817"/>
      <c r="D31" s="817"/>
      <c r="E31" s="817"/>
      <c r="F31" s="817"/>
      <c r="G31" s="817"/>
      <c r="H31" s="817"/>
      <c r="I31" s="817"/>
      <c r="J31" s="817"/>
      <c r="K31" s="817"/>
      <c r="L31" s="817"/>
      <c r="M31" s="817"/>
      <c r="N31" s="817"/>
      <c r="O31" s="817"/>
      <c r="P31" s="818"/>
      <c r="Q31" s="819">
        <v>487</v>
      </c>
      <c r="R31" s="820"/>
      <c r="S31" s="820"/>
      <c r="T31" s="820"/>
      <c r="U31" s="820"/>
      <c r="V31" s="820">
        <v>503</v>
      </c>
      <c r="W31" s="820"/>
      <c r="X31" s="820"/>
      <c r="Y31" s="820"/>
      <c r="Z31" s="820"/>
      <c r="AA31" s="820">
        <v>-16</v>
      </c>
      <c r="AB31" s="820"/>
      <c r="AC31" s="820"/>
      <c r="AD31" s="820"/>
      <c r="AE31" s="821"/>
      <c r="AF31" s="822">
        <v>954</v>
      </c>
      <c r="AG31" s="823"/>
      <c r="AH31" s="823"/>
      <c r="AI31" s="823"/>
      <c r="AJ31" s="824"/>
      <c r="AK31" s="870">
        <v>4</v>
      </c>
      <c r="AL31" s="866"/>
      <c r="AM31" s="866"/>
      <c r="AN31" s="866"/>
      <c r="AO31" s="866"/>
      <c r="AP31" s="866">
        <v>565</v>
      </c>
      <c r="AQ31" s="866"/>
      <c r="AR31" s="866"/>
      <c r="AS31" s="866"/>
      <c r="AT31" s="866"/>
      <c r="AU31" s="866" t="s">
        <v>521</v>
      </c>
      <c r="AV31" s="866"/>
      <c r="AW31" s="866"/>
      <c r="AX31" s="866"/>
      <c r="AY31" s="866"/>
      <c r="AZ31" s="867" t="s">
        <v>521</v>
      </c>
      <c r="BA31" s="867"/>
      <c r="BB31" s="867"/>
      <c r="BC31" s="867"/>
      <c r="BD31" s="867"/>
      <c r="BE31" s="868" t="s">
        <v>407</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408</v>
      </c>
      <c r="C32" s="817"/>
      <c r="D32" s="817"/>
      <c r="E32" s="817"/>
      <c r="F32" s="817"/>
      <c r="G32" s="817"/>
      <c r="H32" s="817"/>
      <c r="I32" s="817"/>
      <c r="J32" s="817"/>
      <c r="K32" s="817"/>
      <c r="L32" s="817"/>
      <c r="M32" s="817"/>
      <c r="N32" s="817"/>
      <c r="O32" s="817"/>
      <c r="P32" s="818"/>
      <c r="Q32" s="819">
        <v>101</v>
      </c>
      <c r="R32" s="820"/>
      <c r="S32" s="820"/>
      <c r="T32" s="820"/>
      <c r="U32" s="820"/>
      <c r="V32" s="820">
        <v>40</v>
      </c>
      <c r="W32" s="820"/>
      <c r="X32" s="820"/>
      <c r="Y32" s="820"/>
      <c r="Z32" s="820"/>
      <c r="AA32" s="820">
        <v>61</v>
      </c>
      <c r="AB32" s="820"/>
      <c r="AC32" s="820"/>
      <c r="AD32" s="820"/>
      <c r="AE32" s="821"/>
      <c r="AF32" s="822">
        <v>286</v>
      </c>
      <c r="AG32" s="823"/>
      <c r="AH32" s="823"/>
      <c r="AI32" s="823"/>
      <c r="AJ32" s="824"/>
      <c r="AK32" s="870" t="s">
        <v>521</v>
      </c>
      <c r="AL32" s="866"/>
      <c r="AM32" s="866"/>
      <c r="AN32" s="866"/>
      <c r="AO32" s="866"/>
      <c r="AP32" s="866">
        <v>456</v>
      </c>
      <c r="AQ32" s="866"/>
      <c r="AR32" s="866"/>
      <c r="AS32" s="866"/>
      <c r="AT32" s="866"/>
      <c r="AU32" s="866" t="s">
        <v>521</v>
      </c>
      <c r="AV32" s="866"/>
      <c r="AW32" s="866"/>
      <c r="AX32" s="866"/>
      <c r="AY32" s="866"/>
      <c r="AZ32" s="867" t="s">
        <v>521</v>
      </c>
      <c r="BA32" s="867"/>
      <c r="BB32" s="867"/>
      <c r="BC32" s="867"/>
      <c r="BD32" s="867"/>
      <c r="BE32" s="868" t="s">
        <v>409</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410</v>
      </c>
      <c r="C33" s="817"/>
      <c r="D33" s="817"/>
      <c r="E33" s="817"/>
      <c r="F33" s="817"/>
      <c r="G33" s="817"/>
      <c r="H33" s="817"/>
      <c r="I33" s="817"/>
      <c r="J33" s="817"/>
      <c r="K33" s="817"/>
      <c r="L33" s="817"/>
      <c r="M33" s="817"/>
      <c r="N33" s="817"/>
      <c r="O33" s="817"/>
      <c r="P33" s="818"/>
      <c r="Q33" s="819">
        <v>675</v>
      </c>
      <c r="R33" s="820"/>
      <c r="S33" s="820"/>
      <c r="T33" s="820"/>
      <c r="U33" s="820"/>
      <c r="V33" s="820">
        <v>791</v>
      </c>
      <c r="W33" s="820"/>
      <c r="X33" s="820"/>
      <c r="Y33" s="820"/>
      <c r="Z33" s="820"/>
      <c r="AA33" s="820">
        <v>-116</v>
      </c>
      <c r="AB33" s="820"/>
      <c r="AC33" s="820"/>
      <c r="AD33" s="820"/>
      <c r="AE33" s="821"/>
      <c r="AF33" s="822">
        <v>769</v>
      </c>
      <c r="AG33" s="823"/>
      <c r="AH33" s="823"/>
      <c r="AI33" s="823"/>
      <c r="AJ33" s="824"/>
      <c r="AK33" s="870">
        <v>75</v>
      </c>
      <c r="AL33" s="866"/>
      <c r="AM33" s="866"/>
      <c r="AN33" s="866"/>
      <c r="AO33" s="866"/>
      <c r="AP33" s="866">
        <v>5179</v>
      </c>
      <c r="AQ33" s="866"/>
      <c r="AR33" s="866"/>
      <c r="AS33" s="866"/>
      <c r="AT33" s="866"/>
      <c r="AU33" s="866">
        <v>4549</v>
      </c>
      <c r="AV33" s="866"/>
      <c r="AW33" s="866"/>
      <c r="AX33" s="866"/>
      <c r="AY33" s="866"/>
      <c r="AZ33" s="867" t="s">
        <v>521</v>
      </c>
      <c r="BA33" s="867"/>
      <c r="BB33" s="867"/>
      <c r="BC33" s="867"/>
      <c r="BD33" s="867"/>
      <c r="BE33" s="868" t="s">
        <v>409</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411</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390</v>
      </c>
      <c r="B63" s="825" t="s">
        <v>412</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2108</v>
      </c>
      <c r="AG63" s="880"/>
      <c r="AH63" s="880"/>
      <c r="AI63" s="880"/>
      <c r="AJ63" s="881"/>
      <c r="AK63" s="882"/>
      <c r="AL63" s="877"/>
      <c r="AM63" s="877"/>
      <c r="AN63" s="877"/>
      <c r="AO63" s="877"/>
      <c r="AP63" s="880">
        <v>6200</v>
      </c>
      <c r="AQ63" s="880"/>
      <c r="AR63" s="880"/>
      <c r="AS63" s="880"/>
      <c r="AT63" s="880"/>
      <c r="AU63" s="880">
        <v>4549</v>
      </c>
      <c r="AV63" s="880"/>
      <c r="AW63" s="880"/>
      <c r="AX63" s="880"/>
      <c r="AY63" s="880"/>
      <c r="AZ63" s="884"/>
      <c r="BA63" s="884"/>
      <c r="BB63" s="884"/>
      <c r="BC63" s="884"/>
      <c r="BD63" s="884"/>
      <c r="BE63" s="885"/>
      <c r="BF63" s="885"/>
      <c r="BG63" s="885"/>
      <c r="BH63" s="885"/>
      <c r="BI63" s="886"/>
      <c r="BJ63" s="887" t="s">
        <v>413</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415</v>
      </c>
      <c r="B66" s="764"/>
      <c r="C66" s="764"/>
      <c r="D66" s="764"/>
      <c r="E66" s="764"/>
      <c r="F66" s="764"/>
      <c r="G66" s="764"/>
      <c r="H66" s="764"/>
      <c r="I66" s="764"/>
      <c r="J66" s="764"/>
      <c r="K66" s="764"/>
      <c r="L66" s="764"/>
      <c r="M66" s="764"/>
      <c r="N66" s="764"/>
      <c r="O66" s="764"/>
      <c r="P66" s="765"/>
      <c r="Q66" s="769" t="s">
        <v>395</v>
      </c>
      <c r="R66" s="770"/>
      <c r="S66" s="770"/>
      <c r="T66" s="770"/>
      <c r="U66" s="771"/>
      <c r="V66" s="769" t="s">
        <v>416</v>
      </c>
      <c r="W66" s="770"/>
      <c r="X66" s="770"/>
      <c r="Y66" s="770"/>
      <c r="Z66" s="771"/>
      <c r="AA66" s="769" t="s">
        <v>417</v>
      </c>
      <c r="AB66" s="770"/>
      <c r="AC66" s="770"/>
      <c r="AD66" s="770"/>
      <c r="AE66" s="771"/>
      <c r="AF66" s="890" t="s">
        <v>418</v>
      </c>
      <c r="AG66" s="851"/>
      <c r="AH66" s="851"/>
      <c r="AI66" s="851"/>
      <c r="AJ66" s="891"/>
      <c r="AK66" s="769" t="s">
        <v>419</v>
      </c>
      <c r="AL66" s="764"/>
      <c r="AM66" s="764"/>
      <c r="AN66" s="764"/>
      <c r="AO66" s="765"/>
      <c r="AP66" s="769" t="s">
        <v>400</v>
      </c>
      <c r="AQ66" s="770"/>
      <c r="AR66" s="770"/>
      <c r="AS66" s="770"/>
      <c r="AT66" s="771"/>
      <c r="AU66" s="769" t="s">
        <v>420</v>
      </c>
      <c r="AV66" s="770"/>
      <c r="AW66" s="770"/>
      <c r="AX66" s="770"/>
      <c r="AY66" s="771"/>
      <c r="AZ66" s="769" t="s">
        <v>378</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582</v>
      </c>
      <c r="C68" s="906"/>
      <c r="D68" s="906"/>
      <c r="E68" s="906"/>
      <c r="F68" s="906"/>
      <c r="G68" s="906"/>
      <c r="H68" s="906"/>
      <c r="I68" s="906"/>
      <c r="J68" s="906"/>
      <c r="K68" s="906"/>
      <c r="L68" s="906"/>
      <c r="M68" s="906"/>
      <c r="N68" s="906"/>
      <c r="O68" s="906"/>
      <c r="P68" s="907"/>
      <c r="Q68" s="908">
        <v>4247</v>
      </c>
      <c r="R68" s="902"/>
      <c r="S68" s="902"/>
      <c r="T68" s="902"/>
      <c r="U68" s="902"/>
      <c r="V68" s="902">
        <v>4194</v>
      </c>
      <c r="W68" s="902"/>
      <c r="X68" s="902"/>
      <c r="Y68" s="902"/>
      <c r="Z68" s="902"/>
      <c r="AA68" s="902">
        <v>53</v>
      </c>
      <c r="AB68" s="902"/>
      <c r="AC68" s="902"/>
      <c r="AD68" s="902"/>
      <c r="AE68" s="902"/>
      <c r="AF68" s="902">
        <v>40</v>
      </c>
      <c r="AG68" s="902"/>
      <c r="AH68" s="902"/>
      <c r="AI68" s="902"/>
      <c r="AJ68" s="902"/>
      <c r="AK68" s="902" t="s">
        <v>521</v>
      </c>
      <c r="AL68" s="902"/>
      <c r="AM68" s="902"/>
      <c r="AN68" s="902"/>
      <c r="AO68" s="902"/>
      <c r="AP68" s="902">
        <v>1583</v>
      </c>
      <c r="AQ68" s="902"/>
      <c r="AR68" s="902"/>
      <c r="AS68" s="902"/>
      <c r="AT68" s="902"/>
      <c r="AU68" s="902">
        <v>163</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583</v>
      </c>
      <c r="C69" s="910"/>
      <c r="D69" s="910"/>
      <c r="E69" s="910"/>
      <c r="F69" s="910"/>
      <c r="G69" s="910"/>
      <c r="H69" s="910"/>
      <c r="I69" s="910"/>
      <c r="J69" s="910"/>
      <c r="K69" s="910"/>
      <c r="L69" s="910"/>
      <c r="M69" s="910"/>
      <c r="N69" s="910"/>
      <c r="O69" s="910"/>
      <c r="P69" s="911"/>
      <c r="Q69" s="912">
        <v>399</v>
      </c>
      <c r="R69" s="866"/>
      <c r="S69" s="866"/>
      <c r="T69" s="866"/>
      <c r="U69" s="866"/>
      <c r="V69" s="866">
        <v>370</v>
      </c>
      <c r="W69" s="866"/>
      <c r="X69" s="866"/>
      <c r="Y69" s="866"/>
      <c r="Z69" s="866"/>
      <c r="AA69" s="866">
        <v>29</v>
      </c>
      <c r="AB69" s="866"/>
      <c r="AC69" s="866"/>
      <c r="AD69" s="866"/>
      <c r="AE69" s="866"/>
      <c r="AF69" s="866">
        <v>20</v>
      </c>
      <c r="AG69" s="866"/>
      <c r="AH69" s="866"/>
      <c r="AI69" s="866"/>
      <c r="AJ69" s="866"/>
      <c r="AK69" s="866">
        <v>12</v>
      </c>
      <c r="AL69" s="866"/>
      <c r="AM69" s="866"/>
      <c r="AN69" s="866"/>
      <c r="AO69" s="866"/>
      <c r="AP69" s="866" t="s">
        <v>521</v>
      </c>
      <c r="AQ69" s="866"/>
      <c r="AR69" s="866"/>
      <c r="AS69" s="866"/>
      <c r="AT69" s="866"/>
      <c r="AU69" s="866" t="s">
        <v>521</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584</v>
      </c>
      <c r="C70" s="910"/>
      <c r="D70" s="910"/>
      <c r="E70" s="910"/>
      <c r="F70" s="910"/>
      <c r="G70" s="910"/>
      <c r="H70" s="910"/>
      <c r="I70" s="910"/>
      <c r="J70" s="910"/>
      <c r="K70" s="910"/>
      <c r="L70" s="910"/>
      <c r="M70" s="910"/>
      <c r="N70" s="910"/>
      <c r="O70" s="910"/>
      <c r="P70" s="911"/>
      <c r="Q70" s="912">
        <v>2054</v>
      </c>
      <c r="R70" s="866"/>
      <c r="S70" s="866"/>
      <c r="T70" s="866"/>
      <c r="U70" s="866"/>
      <c r="V70" s="866">
        <v>1983</v>
      </c>
      <c r="W70" s="866"/>
      <c r="X70" s="866"/>
      <c r="Y70" s="866"/>
      <c r="Z70" s="866"/>
      <c r="AA70" s="866">
        <v>71</v>
      </c>
      <c r="AB70" s="866"/>
      <c r="AC70" s="866"/>
      <c r="AD70" s="866"/>
      <c r="AE70" s="866"/>
      <c r="AF70" s="866">
        <v>71</v>
      </c>
      <c r="AG70" s="866"/>
      <c r="AH70" s="866"/>
      <c r="AI70" s="866"/>
      <c r="AJ70" s="866"/>
      <c r="AK70" s="866">
        <v>163</v>
      </c>
      <c r="AL70" s="866"/>
      <c r="AM70" s="866"/>
      <c r="AN70" s="866"/>
      <c r="AO70" s="866"/>
      <c r="AP70" s="866">
        <v>45</v>
      </c>
      <c r="AQ70" s="866"/>
      <c r="AR70" s="866"/>
      <c r="AS70" s="866"/>
      <c r="AT70" s="866"/>
      <c r="AU70" s="866">
        <v>13</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585</v>
      </c>
      <c r="C71" s="910"/>
      <c r="D71" s="910"/>
      <c r="E71" s="910"/>
      <c r="F71" s="910"/>
      <c r="G71" s="910"/>
      <c r="H71" s="910"/>
      <c r="I71" s="910"/>
      <c r="J71" s="910"/>
      <c r="K71" s="910"/>
      <c r="L71" s="910"/>
      <c r="M71" s="910"/>
      <c r="N71" s="910"/>
      <c r="O71" s="910"/>
      <c r="P71" s="911"/>
      <c r="Q71" s="912">
        <v>16052</v>
      </c>
      <c r="R71" s="866"/>
      <c r="S71" s="866"/>
      <c r="T71" s="866"/>
      <c r="U71" s="866"/>
      <c r="V71" s="866">
        <v>16031</v>
      </c>
      <c r="W71" s="866"/>
      <c r="X71" s="866"/>
      <c r="Y71" s="866"/>
      <c r="Z71" s="866"/>
      <c r="AA71" s="866">
        <v>21</v>
      </c>
      <c r="AB71" s="866"/>
      <c r="AC71" s="866"/>
      <c r="AD71" s="866"/>
      <c r="AE71" s="866"/>
      <c r="AF71" s="866">
        <v>14</v>
      </c>
      <c r="AG71" s="866"/>
      <c r="AH71" s="866"/>
      <c r="AI71" s="866"/>
      <c r="AJ71" s="866"/>
      <c r="AK71" s="866">
        <v>113</v>
      </c>
      <c r="AL71" s="866"/>
      <c r="AM71" s="866"/>
      <c r="AN71" s="866"/>
      <c r="AO71" s="866"/>
      <c r="AP71" s="866" t="s">
        <v>521</v>
      </c>
      <c r="AQ71" s="866"/>
      <c r="AR71" s="866"/>
      <c r="AS71" s="866"/>
      <c r="AT71" s="866"/>
      <c r="AU71" s="866" t="s">
        <v>521</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586</v>
      </c>
      <c r="C72" s="910"/>
      <c r="D72" s="910"/>
      <c r="E72" s="910"/>
      <c r="F72" s="910"/>
      <c r="G72" s="910"/>
      <c r="H72" s="910"/>
      <c r="I72" s="910"/>
      <c r="J72" s="910"/>
      <c r="K72" s="910"/>
      <c r="L72" s="910"/>
      <c r="M72" s="910"/>
      <c r="N72" s="910"/>
      <c r="O72" s="910"/>
      <c r="P72" s="911"/>
      <c r="Q72" s="912">
        <v>88</v>
      </c>
      <c r="R72" s="866"/>
      <c r="S72" s="866"/>
      <c r="T72" s="866"/>
      <c r="U72" s="866"/>
      <c r="V72" s="866">
        <v>87</v>
      </c>
      <c r="W72" s="866"/>
      <c r="X72" s="866"/>
      <c r="Y72" s="866"/>
      <c r="Z72" s="866"/>
      <c r="AA72" s="866">
        <v>1</v>
      </c>
      <c r="AB72" s="866"/>
      <c r="AC72" s="866"/>
      <c r="AD72" s="866"/>
      <c r="AE72" s="866"/>
      <c r="AF72" s="866">
        <v>1</v>
      </c>
      <c r="AG72" s="866"/>
      <c r="AH72" s="866"/>
      <c r="AI72" s="866"/>
      <c r="AJ72" s="866"/>
      <c r="AK72" s="866">
        <v>8</v>
      </c>
      <c r="AL72" s="866"/>
      <c r="AM72" s="866"/>
      <c r="AN72" s="866"/>
      <c r="AO72" s="866"/>
      <c r="AP72" s="866" t="s">
        <v>521</v>
      </c>
      <c r="AQ72" s="866"/>
      <c r="AR72" s="866"/>
      <c r="AS72" s="866"/>
      <c r="AT72" s="866"/>
      <c r="AU72" s="866" t="s">
        <v>521</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t="s">
        <v>587</v>
      </c>
      <c r="C73" s="910"/>
      <c r="D73" s="910"/>
      <c r="E73" s="910"/>
      <c r="F73" s="910"/>
      <c r="G73" s="910"/>
      <c r="H73" s="910"/>
      <c r="I73" s="910"/>
      <c r="J73" s="910"/>
      <c r="K73" s="910"/>
      <c r="L73" s="910"/>
      <c r="M73" s="910"/>
      <c r="N73" s="910"/>
      <c r="O73" s="910"/>
      <c r="P73" s="911"/>
      <c r="Q73" s="912">
        <v>468</v>
      </c>
      <c r="R73" s="866"/>
      <c r="S73" s="866"/>
      <c r="T73" s="866"/>
      <c r="U73" s="866"/>
      <c r="V73" s="866">
        <v>242</v>
      </c>
      <c r="W73" s="866"/>
      <c r="X73" s="866"/>
      <c r="Y73" s="866"/>
      <c r="Z73" s="866"/>
      <c r="AA73" s="866">
        <v>226</v>
      </c>
      <c r="AB73" s="866"/>
      <c r="AC73" s="866"/>
      <c r="AD73" s="866"/>
      <c r="AE73" s="866"/>
      <c r="AF73" s="866">
        <v>226</v>
      </c>
      <c r="AG73" s="866"/>
      <c r="AH73" s="866"/>
      <c r="AI73" s="866"/>
      <c r="AJ73" s="866"/>
      <c r="AK73" s="866" t="s">
        <v>521</v>
      </c>
      <c r="AL73" s="866"/>
      <c r="AM73" s="866"/>
      <c r="AN73" s="866"/>
      <c r="AO73" s="866"/>
      <c r="AP73" s="866" t="s">
        <v>521</v>
      </c>
      <c r="AQ73" s="866"/>
      <c r="AR73" s="866"/>
      <c r="AS73" s="866"/>
      <c r="AT73" s="866"/>
      <c r="AU73" s="866" t="s">
        <v>521</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t="s">
        <v>588</v>
      </c>
      <c r="C74" s="910"/>
      <c r="D74" s="910"/>
      <c r="E74" s="910"/>
      <c r="F74" s="910"/>
      <c r="G74" s="910"/>
      <c r="H74" s="910"/>
      <c r="I74" s="910"/>
      <c r="J74" s="910"/>
      <c r="K74" s="910"/>
      <c r="L74" s="910"/>
      <c r="M74" s="910"/>
      <c r="N74" s="910"/>
      <c r="O74" s="910"/>
      <c r="P74" s="911"/>
      <c r="Q74" s="912">
        <v>1041</v>
      </c>
      <c r="R74" s="866"/>
      <c r="S74" s="866"/>
      <c r="T74" s="866"/>
      <c r="U74" s="866"/>
      <c r="V74" s="866">
        <v>1037</v>
      </c>
      <c r="W74" s="866"/>
      <c r="X74" s="866"/>
      <c r="Y74" s="866"/>
      <c r="Z74" s="866"/>
      <c r="AA74" s="866">
        <v>4</v>
      </c>
      <c r="AB74" s="866"/>
      <c r="AC74" s="866"/>
      <c r="AD74" s="866"/>
      <c r="AE74" s="866"/>
      <c r="AF74" s="866">
        <v>4</v>
      </c>
      <c r="AG74" s="866"/>
      <c r="AH74" s="866"/>
      <c r="AI74" s="866"/>
      <c r="AJ74" s="866"/>
      <c r="AK74" s="866" t="s">
        <v>521</v>
      </c>
      <c r="AL74" s="866"/>
      <c r="AM74" s="866"/>
      <c r="AN74" s="866"/>
      <c r="AO74" s="866"/>
      <c r="AP74" s="866" t="s">
        <v>521</v>
      </c>
      <c r="AQ74" s="866"/>
      <c r="AR74" s="866"/>
      <c r="AS74" s="866"/>
      <c r="AT74" s="866"/>
      <c r="AU74" s="866" t="s">
        <v>521</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t="s">
        <v>589</v>
      </c>
      <c r="C75" s="910"/>
      <c r="D75" s="910"/>
      <c r="E75" s="910"/>
      <c r="F75" s="910"/>
      <c r="G75" s="910"/>
      <c r="H75" s="910"/>
      <c r="I75" s="910"/>
      <c r="J75" s="910"/>
      <c r="K75" s="910"/>
      <c r="L75" s="910"/>
      <c r="M75" s="910"/>
      <c r="N75" s="910"/>
      <c r="O75" s="910"/>
      <c r="P75" s="911"/>
      <c r="Q75" s="913">
        <v>368351</v>
      </c>
      <c r="R75" s="914"/>
      <c r="S75" s="914"/>
      <c r="T75" s="914"/>
      <c r="U75" s="870"/>
      <c r="V75" s="915">
        <v>355170</v>
      </c>
      <c r="W75" s="914"/>
      <c r="X75" s="914"/>
      <c r="Y75" s="914"/>
      <c r="Z75" s="870"/>
      <c r="AA75" s="915">
        <v>13181</v>
      </c>
      <c r="AB75" s="914"/>
      <c r="AC75" s="914"/>
      <c r="AD75" s="914"/>
      <c r="AE75" s="870"/>
      <c r="AF75" s="915">
        <v>13181</v>
      </c>
      <c r="AG75" s="914"/>
      <c r="AH75" s="914"/>
      <c r="AI75" s="914"/>
      <c r="AJ75" s="870"/>
      <c r="AK75" s="915">
        <v>2368</v>
      </c>
      <c r="AL75" s="914"/>
      <c r="AM75" s="914"/>
      <c r="AN75" s="914"/>
      <c r="AO75" s="870"/>
      <c r="AP75" s="915" t="s">
        <v>521</v>
      </c>
      <c r="AQ75" s="914"/>
      <c r="AR75" s="914"/>
      <c r="AS75" s="914"/>
      <c r="AT75" s="870"/>
      <c r="AU75" s="915" t="s">
        <v>521</v>
      </c>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390</v>
      </c>
      <c r="B88" s="825" t="s">
        <v>421</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13557</v>
      </c>
      <c r="AG88" s="880"/>
      <c r="AH88" s="880"/>
      <c r="AI88" s="880"/>
      <c r="AJ88" s="880"/>
      <c r="AK88" s="877"/>
      <c r="AL88" s="877"/>
      <c r="AM88" s="877"/>
      <c r="AN88" s="877"/>
      <c r="AO88" s="877"/>
      <c r="AP88" s="880">
        <v>1628</v>
      </c>
      <c r="AQ88" s="880"/>
      <c r="AR88" s="880"/>
      <c r="AS88" s="880"/>
      <c r="AT88" s="880"/>
      <c r="AU88" s="880">
        <v>176</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390</v>
      </c>
      <c r="BR102" s="825" t="s">
        <v>422</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c r="CS102" s="888"/>
      <c r="CT102" s="888"/>
      <c r="CU102" s="888"/>
      <c r="CV102" s="927"/>
      <c r="CW102" s="926"/>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423</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424</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427</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428</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429</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430</v>
      </c>
      <c r="AB109" s="929"/>
      <c r="AC109" s="929"/>
      <c r="AD109" s="929"/>
      <c r="AE109" s="930"/>
      <c r="AF109" s="928" t="s">
        <v>431</v>
      </c>
      <c r="AG109" s="929"/>
      <c r="AH109" s="929"/>
      <c r="AI109" s="929"/>
      <c r="AJ109" s="930"/>
      <c r="AK109" s="928" t="s">
        <v>308</v>
      </c>
      <c r="AL109" s="929"/>
      <c r="AM109" s="929"/>
      <c r="AN109" s="929"/>
      <c r="AO109" s="930"/>
      <c r="AP109" s="928" t="s">
        <v>432</v>
      </c>
      <c r="AQ109" s="929"/>
      <c r="AR109" s="929"/>
      <c r="AS109" s="929"/>
      <c r="AT109" s="931"/>
      <c r="AU109" s="948" t="s">
        <v>429</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430</v>
      </c>
      <c r="BR109" s="929"/>
      <c r="BS109" s="929"/>
      <c r="BT109" s="929"/>
      <c r="BU109" s="930"/>
      <c r="BV109" s="928" t="s">
        <v>431</v>
      </c>
      <c r="BW109" s="929"/>
      <c r="BX109" s="929"/>
      <c r="BY109" s="929"/>
      <c r="BZ109" s="930"/>
      <c r="CA109" s="928" t="s">
        <v>308</v>
      </c>
      <c r="CB109" s="929"/>
      <c r="CC109" s="929"/>
      <c r="CD109" s="929"/>
      <c r="CE109" s="930"/>
      <c r="CF109" s="949" t="s">
        <v>432</v>
      </c>
      <c r="CG109" s="949"/>
      <c r="CH109" s="949"/>
      <c r="CI109" s="949"/>
      <c r="CJ109" s="949"/>
      <c r="CK109" s="928" t="s">
        <v>433</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430</v>
      </c>
      <c r="DH109" s="929"/>
      <c r="DI109" s="929"/>
      <c r="DJ109" s="929"/>
      <c r="DK109" s="930"/>
      <c r="DL109" s="928" t="s">
        <v>431</v>
      </c>
      <c r="DM109" s="929"/>
      <c r="DN109" s="929"/>
      <c r="DO109" s="929"/>
      <c r="DP109" s="930"/>
      <c r="DQ109" s="928" t="s">
        <v>308</v>
      </c>
      <c r="DR109" s="929"/>
      <c r="DS109" s="929"/>
      <c r="DT109" s="929"/>
      <c r="DU109" s="930"/>
      <c r="DV109" s="928" t="s">
        <v>432</v>
      </c>
      <c r="DW109" s="929"/>
      <c r="DX109" s="929"/>
      <c r="DY109" s="929"/>
      <c r="DZ109" s="931"/>
    </row>
    <row r="110" spans="1:131" s="230" customFormat="1" ht="26.25" customHeight="1" x14ac:dyDescent="0.15">
      <c r="A110" s="932" t="s">
        <v>434</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621609</v>
      </c>
      <c r="AB110" s="936"/>
      <c r="AC110" s="936"/>
      <c r="AD110" s="936"/>
      <c r="AE110" s="937"/>
      <c r="AF110" s="938">
        <v>640083</v>
      </c>
      <c r="AG110" s="936"/>
      <c r="AH110" s="936"/>
      <c r="AI110" s="936"/>
      <c r="AJ110" s="937"/>
      <c r="AK110" s="938">
        <v>672775</v>
      </c>
      <c r="AL110" s="936"/>
      <c r="AM110" s="936"/>
      <c r="AN110" s="936"/>
      <c r="AO110" s="937"/>
      <c r="AP110" s="939">
        <v>17</v>
      </c>
      <c r="AQ110" s="940"/>
      <c r="AR110" s="940"/>
      <c r="AS110" s="940"/>
      <c r="AT110" s="941"/>
      <c r="AU110" s="942" t="s">
        <v>75</v>
      </c>
      <c r="AV110" s="943"/>
      <c r="AW110" s="943"/>
      <c r="AX110" s="943"/>
      <c r="AY110" s="943"/>
      <c r="AZ110" s="965" t="s">
        <v>435</v>
      </c>
      <c r="BA110" s="933"/>
      <c r="BB110" s="933"/>
      <c r="BC110" s="933"/>
      <c r="BD110" s="933"/>
      <c r="BE110" s="933"/>
      <c r="BF110" s="933"/>
      <c r="BG110" s="933"/>
      <c r="BH110" s="933"/>
      <c r="BI110" s="933"/>
      <c r="BJ110" s="933"/>
      <c r="BK110" s="933"/>
      <c r="BL110" s="933"/>
      <c r="BM110" s="933"/>
      <c r="BN110" s="933"/>
      <c r="BO110" s="933"/>
      <c r="BP110" s="934"/>
      <c r="BQ110" s="966">
        <v>7598901</v>
      </c>
      <c r="BR110" s="967"/>
      <c r="BS110" s="967"/>
      <c r="BT110" s="967"/>
      <c r="BU110" s="967"/>
      <c r="BV110" s="967">
        <v>7609687</v>
      </c>
      <c r="BW110" s="967"/>
      <c r="BX110" s="967"/>
      <c r="BY110" s="967"/>
      <c r="BZ110" s="967"/>
      <c r="CA110" s="967">
        <v>7364235</v>
      </c>
      <c r="CB110" s="967"/>
      <c r="CC110" s="967"/>
      <c r="CD110" s="967"/>
      <c r="CE110" s="967"/>
      <c r="CF110" s="980">
        <v>186.4</v>
      </c>
      <c r="CG110" s="981"/>
      <c r="CH110" s="981"/>
      <c r="CI110" s="981"/>
      <c r="CJ110" s="981"/>
      <c r="CK110" s="982" t="s">
        <v>436</v>
      </c>
      <c r="CL110" s="983"/>
      <c r="CM110" s="965" t="s">
        <v>437</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438</v>
      </c>
      <c r="DH110" s="967"/>
      <c r="DI110" s="967"/>
      <c r="DJ110" s="967"/>
      <c r="DK110" s="967"/>
      <c r="DL110" s="967" t="s">
        <v>439</v>
      </c>
      <c r="DM110" s="967"/>
      <c r="DN110" s="967"/>
      <c r="DO110" s="967"/>
      <c r="DP110" s="967"/>
      <c r="DQ110" s="967" t="s">
        <v>440</v>
      </c>
      <c r="DR110" s="967"/>
      <c r="DS110" s="967"/>
      <c r="DT110" s="967"/>
      <c r="DU110" s="967"/>
      <c r="DV110" s="968" t="s">
        <v>440</v>
      </c>
      <c r="DW110" s="968"/>
      <c r="DX110" s="968"/>
      <c r="DY110" s="968"/>
      <c r="DZ110" s="969"/>
    </row>
    <row r="111" spans="1:131" s="230" customFormat="1" ht="26.25" customHeight="1" x14ac:dyDescent="0.15">
      <c r="A111" s="970" t="s">
        <v>441</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439</v>
      </c>
      <c r="AB111" s="974"/>
      <c r="AC111" s="974"/>
      <c r="AD111" s="974"/>
      <c r="AE111" s="975"/>
      <c r="AF111" s="976" t="s">
        <v>439</v>
      </c>
      <c r="AG111" s="974"/>
      <c r="AH111" s="974"/>
      <c r="AI111" s="974"/>
      <c r="AJ111" s="975"/>
      <c r="AK111" s="976" t="s">
        <v>442</v>
      </c>
      <c r="AL111" s="974"/>
      <c r="AM111" s="974"/>
      <c r="AN111" s="974"/>
      <c r="AO111" s="975"/>
      <c r="AP111" s="977" t="s">
        <v>443</v>
      </c>
      <c r="AQ111" s="978"/>
      <c r="AR111" s="978"/>
      <c r="AS111" s="978"/>
      <c r="AT111" s="979"/>
      <c r="AU111" s="944"/>
      <c r="AV111" s="945"/>
      <c r="AW111" s="945"/>
      <c r="AX111" s="945"/>
      <c r="AY111" s="945"/>
      <c r="AZ111" s="958" t="s">
        <v>444</v>
      </c>
      <c r="BA111" s="959"/>
      <c r="BB111" s="959"/>
      <c r="BC111" s="959"/>
      <c r="BD111" s="959"/>
      <c r="BE111" s="959"/>
      <c r="BF111" s="959"/>
      <c r="BG111" s="959"/>
      <c r="BH111" s="959"/>
      <c r="BI111" s="959"/>
      <c r="BJ111" s="959"/>
      <c r="BK111" s="959"/>
      <c r="BL111" s="959"/>
      <c r="BM111" s="959"/>
      <c r="BN111" s="959"/>
      <c r="BO111" s="959"/>
      <c r="BP111" s="960"/>
      <c r="BQ111" s="961" t="s">
        <v>445</v>
      </c>
      <c r="BR111" s="962"/>
      <c r="BS111" s="962"/>
      <c r="BT111" s="962"/>
      <c r="BU111" s="962"/>
      <c r="BV111" s="962" t="s">
        <v>443</v>
      </c>
      <c r="BW111" s="962"/>
      <c r="BX111" s="962"/>
      <c r="BY111" s="962"/>
      <c r="BZ111" s="962"/>
      <c r="CA111" s="962" t="s">
        <v>446</v>
      </c>
      <c r="CB111" s="962"/>
      <c r="CC111" s="962"/>
      <c r="CD111" s="962"/>
      <c r="CE111" s="962"/>
      <c r="CF111" s="956" t="s">
        <v>445</v>
      </c>
      <c r="CG111" s="957"/>
      <c r="CH111" s="957"/>
      <c r="CI111" s="957"/>
      <c r="CJ111" s="957"/>
      <c r="CK111" s="984"/>
      <c r="CL111" s="985"/>
      <c r="CM111" s="958" t="s">
        <v>447</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439</v>
      </c>
      <c r="DH111" s="962"/>
      <c r="DI111" s="962"/>
      <c r="DJ111" s="962"/>
      <c r="DK111" s="962"/>
      <c r="DL111" s="962" t="s">
        <v>445</v>
      </c>
      <c r="DM111" s="962"/>
      <c r="DN111" s="962"/>
      <c r="DO111" s="962"/>
      <c r="DP111" s="962"/>
      <c r="DQ111" s="962" t="s">
        <v>446</v>
      </c>
      <c r="DR111" s="962"/>
      <c r="DS111" s="962"/>
      <c r="DT111" s="962"/>
      <c r="DU111" s="962"/>
      <c r="DV111" s="963" t="s">
        <v>442</v>
      </c>
      <c r="DW111" s="963"/>
      <c r="DX111" s="963"/>
      <c r="DY111" s="963"/>
      <c r="DZ111" s="964"/>
    </row>
    <row r="112" spans="1:131" s="230" customFormat="1" ht="26.25" customHeight="1" x14ac:dyDescent="0.15">
      <c r="A112" s="988" t="s">
        <v>448</v>
      </c>
      <c r="B112" s="989"/>
      <c r="C112" s="959" t="s">
        <v>449</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442</v>
      </c>
      <c r="AB112" s="995"/>
      <c r="AC112" s="995"/>
      <c r="AD112" s="995"/>
      <c r="AE112" s="996"/>
      <c r="AF112" s="997" t="s">
        <v>446</v>
      </c>
      <c r="AG112" s="995"/>
      <c r="AH112" s="995"/>
      <c r="AI112" s="995"/>
      <c r="AJ112" s="996"/>
      <c r="AK112" s="997" t="s">
        <v>440</v>
      </c>
      <c r="AL112" s="995"/>
      <c r="AM112" s="995"/>
      <c r="AN112" s="995"/>
      <c r="AO112" s="996"/>
      <c r="AP112" s="998" t="s">
        <v>392</v>
      </c>
      <c r="AQ112" s="999"/>
      <c r="AR112" s="999"/>
      <c r="AS112" s="999"/>
      <c r="AT112" s="1000"/>
      <c r="AU112" s="944"/>
      <c r="AV112" s="945"/>
      <c r="AW112" s="945"/>
      <c r="AX112" s="945"/>
      <c r="AY112" s="945"/>
      <c r="AZ112" s="958" t="s">
        <v>450</v>
      </c>
      <c r="BA112" s="959"/>
      <c r="BB112" s="959"/>
      <c r="BC112" s="959"/>
      <c r="BD112" s="959"/>
      <c r="BE112" s="959"/>
      <c r="BF112" s="959"/>
      <c r="BG112" s="959"/>
      <c r="BH112" s="959"/>
      <c r="BI112" s="959"/>
      <c r="BJ112" s="959"/>
      <c r="BK112" s="959"/>
      <c r="BL112" s="959"/>
      <c r="BM112" s="959"/>
      <c r="BN112" s="959"/>
      <c r="BO112" s="959"/>
      <c r="BP112" s="960"/>
      <c r="BQ112" s="961">
        <v>4822157</v>
      </c>
      <c r="BR112" s="962"/>
      <c r="BS112" s="962"/>
      <c r="BT112" s="962"/>
      <c r="BU112" s="962"/>
      <c r="BV112" s="962">
        <v>4636673</v>
      </c>
      <c r="BW112" s="962"/>
      <c r="BX112" s="962"/>
      <c r="BY112" s="962"/>
      <c r="BZ112" s="962"/>
      <c r="CA112" s="962">
        <v>4548785</v>
      </c>
      <c r="CB112" s="962"/>
      <c r="CC112" s="962"/>
      <c r="CD112" s="962"/>
      <c r="CE112" s="962"/>
      <c r="CF112" s="956">
        <v>115.1</v>
      </c>
      <c r="CG112" s="957"/>
      <c r="CH112" s="957"/>
      <c r="CI112" s="957"/>
      <c r="CJ112" s="957"/>
      <c r="CK112" s="984"/>
      <c r="CL112" s="985"/>
      <c r="CM112" s="958" t="s">
        <v>451</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392</v>
      </c>
      <c r="DH112" s="962"/>
      <c r="DI112" s="962"/>
      <c r="DJ112" s="962"/>
      <c r="DK112" s="962"/>
      <c r="DL112" s="962" t="s">
        <v>443</v>
      </c>
      <c r="DM112" s="962"/>
      <c r="DN112" s="962"/>
      <c r="DO112" s="962"/>
      <c r="DP112" s="962"/>
      <c r="DQ112" s="962" t="s">
        <v>440</v>
      </c>
      <c r="DR112" s="962"/>
      <c r="DS112" s="962"/>
      <c r="DT112" s="962"/>
      <c r="DU112" s="962"/>
      <c r="DV112" s="963" t="s">
        <v>442</v>
      </c>
      <c r="DW112" s="963"/>
      <c r="DX112" s="963"/>
      <c r="DY112" s="963"/>
      <c r="DZ112" s="964"/>
    </row>
    <row r="113" spans="1:130" s="230" customFormat="1" ht="26.25" customHeight="1" x14ac:dyDescent="0.15">
      <c r="A113" s="990"/>
      <c r="B113" s="991"/>
      <c r="C113" s="959" t="s">
        <v>452</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179159</v>
      </c>
      <c r="AB113" s="974"/>
      <c r="AC113" s="974"/>
      <c r="AD113" s="974"/>
      <c r="AE113" s="975"/>
      <c r="AF113" s="976">
        <v>317644</v>
      </c>
      <c r="AG113" s="974"/>
      <c r="AH113" s="974"/>
      <c r="AI113" s="974"/>
      <c r="AJ113" s="975"/>
      <c r="AK113" s="976">
        <v>250843</v>
      </c>
      <c r="AL113" s="974"/>
      <c r="AM113" s="974"/>
      <c r="AN113" s="974"/>
      <c r="AO113" s="975"/>
      <c r="AP113" s="977">
        <v>6.3</v>
      </c>
      <c r="AQ113" s="978"/>
      <c r="AR113" s="978"/>
      <c r="AS113" s="978"/>
      <c r="AT113" s="979"/>
      <c r="AU113" s="944"/>
      <c r="AV113" s="945"/>
      <c r="AW113" s="945"/>
      <c r="AX113" s="945"/>
      <c r="AY113" s="945"/>
      <c r="AZ113" s="958" t="s">
        <v>453</v>
      </c>
      <c r="BA113" s="959"/>
      <c r="BB113" s="959"/>
      <c r="BC113" s="959"/>
      <c r="BD113" s="959"/>
      <c r="BE113" s="959"/>
      <c r="BF113" s="959"/>
      <c r="BG113" s="959"/>
      <c r="BH113" s="959"/>
      <c r="BI113" s="959"/>
      <c r="BJ113" s="959"/>
      <c r="BK113" s="959"/>
      <c r="BL113" s="959"/>
      <c r="BM113" s="959"/>
      <c r="BN113" s="959"/>
      <c r="BO113" s="959"/>
      <c r="BP113" s="960"/>
      <c r="BQ113" s="961">
        <v>188270</v>
      </c>
      <c r="BR113" s="962"/>
      <c r="BS113" s="962"/>
      <c r="BT113" s="962"/>
      <c r="BU113" s="962"/>
      <c r="BV113" s="962">
        <v>180605</v>
      </c>
      <c r="BW113" s="962"/>
      <c r="BX113" s="962"/>
      <c r="BY113" s="962"/>
      <c r="BZ113" s="962"/>
      <c r="CA113" s="962">
        <v>175412</v>
      </c>
      <c r="CB113" s="962"/>
      <c r="CC113" s="962"/>
      <c r="CD113" s="962"/>
      <c r="CE113" s="962"/>
      <c r="CF113" s="956">
        <v>4.4000000000000004</v>
      </c>
      <c r="CG113" s="957"/>
      <c r="CH113" s="957"/>
      <c r="CI113" s="957"/>
      <c r="CJ113" s="957"/>
      <c r="CK113" s="984"/>
      <c r="CL113" s="985"/>
      <c r="CM113" s="958" t="s">
        <v>454</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442</v>
      </c>
      <c r="DH113" s="995"/>
      <c r="DI113" s="995"/>
      <c r="DJ113" s="995"/>
      <c r="DK113" s="996"/>
      <c r="DL113" s="997" t="s">
        <v>440</v>
      </c>
      <c r="DM113" s="995"/>
      <c r="DN113" s="995"/>
      <c r="DO113" s="995"/>
      <c r="DP113" s="996"/>
      <c r="DQ113" s="997" t="s">
        <v>446</v>
      </c>
      <c r="DR113" s="995"/>
      <c r="DS113" s="995"/>
      <c r="DT113" s="995"/>
      <c r="DU113" s="996"/>
      <c r="DV113" s="998" t="s">
        <v>442</v>
      </c>
      <c r="DW113" s="999"/>
      <c r="DX113" s="999"/>
      <c r="DY113" s="999"/>
      <c r="DZ113" s="1000"/>
    </row>
    <row r="114" spans="1:130" s="230" customFormat="1" ht="26.25" customHeight="1" x14ac:dyDescent="0.15">
      <c r="A114" s="990"/>
      <c r="B114" s="991"/>
      <c r="C114" s="959" t="s">
        <v>455</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30103</v>
      </c>
      <c r="AB114" s="995"/>
      <c r="AC114" s="995"/>
      <c r="AD114" s="995"/>
      <c r="AE114" s="996"/>
      <c r="AF114" s="997">
        <v>22863</v>
      </c>
      <c r="AG114" s="995"/>
      <c r="AH114" s="995"/>
      <c r="AI114" s="995"/>
      <c r="AJ114" s="996"/>
      <c r="AK114" s="997">
        <v>23104</v>
      </c>
      <c r="AL114" s="995"/>
      <c r="AM114" s="995"/>
      <c r="AN114" s="995"/>
      <c r="AO114" s="996"/>
      <c r="AP114" s="998">
        <v>0.6</v>
      </c>
      <c r="AQ114" s="999"/>
      <c r="AR114" s="999"/>
      <c r="AS114" s="999"/>
      <c r="AT114" s="1000"/>
      <c r="AU114" s="944"/>
      <c r="AV114" s="945"/>
      <c r="AW114" s="945"/>
      <c r="AX114" s="945"/>
      <c r="AY114" s="945"/>
      <c r="AZ114" s="958" t="s">
        <v>456</v>
      </c>
      <c r="BA114" s="959"/>
      <c r="BB114" s="959"/>
      <c r="BC114" s="959"/>
      <c r="BD114" s="959"/>
      <c r="BE114" s="959"/>
      <c r="BF114" s="959"/>
      <c r="BG114" s="959"/>
      <c r="BH114" s="959"/>
      <c r="BI114" s="959"/>
      <c r="BJ114" s="959"/>
      <c r="BK114" s="959"/>
      <c r="BL114" s="959"/>
      <c r="BM114" s="959"/>
      <c r="BN114" s="959"/>
      <c r="BO114" s="959"/>
      <c r="BP114" s="960"/>
      <c r="BQ114" s="961">
        <v>531176</v>
      </c>
      <c r="BR114" s="962"/>
      <c r="BS114" s="962"/>
      <c r="BT114" s="962"/>
      <c r="BU114" s="962"/>
      <c r="BV114" s="962">
        <v>605626</v>
      </c>
      <c r="BW114" s="962"/>
      <c r="BX114" s="962"/>
      <c r="BY114" s="962"/>
      <c r="BZ114" s="962"/>
      <c r="CA114" s="962">
        <v>689954</v>
      </c>
      <c r="CB114" s="962"/>
      <c r="CC114" s="962"/>
      <c r="CD114" s="962"/>
      <c r="CE114" s="962"/>
      <c r="CF114" s="956">
        <v>17.5</v>
      </c>
      <c r="CG114" s="957"/>
      <c r="CH114" s="957"/>
      <c r="CI114" s="957"/>
      <c r="CJ114" s="957"/>
      <c r="CK114" s="984"/>
      <c r="CL114" s="985"/>
      <c r="CM114" s="958" t="s">
        <v>457</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445</v>
      </c>
      <c r="DH114" s="995"/>
      <c r="DI114" s="995"/>
      <c r="DJ114" s="995"/>
      <c r="DK114" s="996"/>
      <c r="DL114" s="997" t="s">
        <v>445</v>
      </c>
      <c r="DM114" s="995"/>
      <c r="DN114" s="995"/>
      <c r="DO114" s="995"/>
      <c r="DP114" s="996"/>
      <c r="DQ114" s="997" t="s">
        <v>440</v>
      </c>
      <c r="DR114" s="995"/>
      <c r="DS114" s="995"/>
      <c r="DT114" s="995"/>
      <c r="DU114" s="996"/>
      <c r="DV114" s="998" t="s">
        <v>440</v>
      </c>
      <c r="DW114" s="999"/>
      <c r="DX114" s="999"/>
      <c r="DY114" s="999"/>
      <c r="DZ114" s="1000"/>
    </row>
    <row r="115" spans="1:130" s="230" customFormat="1" ht="26.25" customHeight="1" x14ac:dyDescent="0.15">
      <c r="A115" s="990"/>
      <c r="B115" s="991"/>
      <c r="C115" s="959" t="s">
        <v>458</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t="s">
        <v>446</v>
      </c>
      <c r="AB115" s="974"/>
      <c r="AC115" s="974"/>
      <c r="AD115" s="974"/>
      <c r="AE115" s="975"/>
      <c r="AF115" s="976" t="s">
        <v>440</v>
      </c>
      <c r="AG115" s="974"/>
      <c r="AH115" s="974"/>
      <c r="AI115" s="974"/>
      <c r="AJ115" s="975"/>
      <c r="AK115" s="976" t="s">
        <v>440</v>
      </c>
      <c r="AL115" s="974"/>
      <c r="AM115" s="974"/>
      <c r="AN115" s="974"/>
      <c r="AO115" s="975"/>
      <c r="AP115" s="977" t="s">
        <v>439</v>
      </c>
      <c r="AQ115" s="978"/>
      <c r="AR115" s="978"/>
      <c r="AS115" s="978"/>
      <c r="AT115" s="979"/>
      <c r="AU115" s="944"/>
      <c r="AV115" s="945"/>
      <c r="AW115" s="945"/>
      <c r="AX115" s="945"/>
      <c r="AY115" s="945"/>
      <c r="AZ115" s="958" t="s">
        <v>459</v>
      </c>
      <c r="BA115" s="959"/>
      <c r="BB115" s="959"/>
      <c r="BC115" s="959"/>
      <c r="BD115" s="959"/>
      <c r="BE115" s="959"/>
      <c r="BF115" s="959"/>
      <c r="BG115" s="959"/>
      <c r="BH115" s="959"/>
      <c r="BI115" s="959"/>
      <c r="BJ115" s="959"/>
      <c r="BK115" s="959"/>
      <c r="BL115" s="959"/>
      <c r="BM115" s="959"/>
      <c r="BN115" s="959"/>
      <c r="BO115" s="959"/>
      <c r="BP115" s="960"/>
      <c r="BQ115" s="961" t="s">
        <v>443</v>
      </c>
      <c r="BR115" s="962"/>
      <c r="BS115" s="962"/>
      <c r="BT115" s="962"/>
      <c r="BU115" s="962"/>
      <c r="BV115" s="962" t="s">
        <v>440</v>
      </c>
      <c r="BW115" s="962"/>
      <c r="BX115" s="962"/>
      <c r="BY115" s="962"/>
      <c r="BZ115" s="962"/>
      <c r="CA115" s="962">
        <v>257</v>
      </c>
      <c r="CB115" s="962"/>
      <c r="CC115" s="962"/>
      <c r="CD115" s="962"/>
      <c r="CE115" s="962"/>
      <c r="CF115" s="956">
        <v>0</v>
      </c>
      <c r="CG115" s="957"/>
      <c r="CH115" s="957"/>
      <c r="CI115" s="957"/>
      <c r="CJ115" s="957"/>
      <c r="CK115" s="984"/>
      <c r="CL115" s="985"/>
      <c r="CM115" s="958" t="s">
        <v>460</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439</v>
      </c>
      <c r="DH115" s="995"/>
      <c r="DI115" s="995"/>
      <c r="DJ115" s="995"/>
      <c r="DK115" s="996"/>
      <c r="DL115" s="997" t="s">
        <v>440</v>
      </c>
      <c r="DM115" s="995"/>
      <c r="DN115" s="995"/>
      <c r="DO115" s="995"/>
      <c r="DP115" s="996"/>
      <c r="DQ115" s="997" t="s">
        <v>440</v>
      </c>
      <c r="DR115" s="995"/>
      <c r="DS115" s="995"/>
      <c r="DT115" s="995"/>
      <c r="DU115" s="996"/>
      <c r="DV115" s="998" t="s">
        <v>439</v>
      </c>
      <c r="DW115" s="999"/>
      <c r="DX115" s="999"/>
      <c r="DY115" s="999"/>
      <c r="DZ115" s="1000"/>
    </row>
    <row r="116" spans="1:130" s="230" customFormat="1" ht="26.25" customHeight="1" x14ac:dyDescent="0.15">
      <c r="A116" s="992"/>
      <c r="B116" s="993"/>
      <c r="C116" s="1001" t="s">
        <v>461</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443</v>
      </c>
      <c r="AB116" s="995"/>
      <c r="AC116" s="995"/>
      <c r="AD116" s="995"/>
      <c r="AE116" s="996"/>
      <c r="AF116" s="997" t="s">
        <v>443</v>
      </c>
      <c r="AG116" s="995"/>
      <c r="AH116" s="995"/>
      <c r="AI116" s="995"/>
      <c r="AJ116" s="996"/>
      <c r="AK116" s="997" t="s">
        <v>443</v>
      </c>
      <c r="AL116" s="995"/>
      <c r="AM116" s="995"/>
      <c r="AN116" s="995"/>
      <c r="AO116" s="996"/>
      <c r="AP116" s="998" t="s">
        <v>439</v>
      </c>
      <c r="AQ116" s="999"/>
      <c r="AR116" s="999"/>
      <c r="AS116" s="999"/>
      <c r="AT116" s="1000"/>
      <c r="AU116" s="944"/>
      <c r="AV116" s="945"/>
      <c r="AW116" s="945"/>
      <c r="AX116" s="945"/>
      <c r="AY116" s="945"/>
      <c r="AZ116" s="1003" t="s">
        <v>462</v>
      </c>
      <c r="BA116" s="1004"/>
      <c r="BB116" s="1004"/>
      <c r="BC116" s="1004"/>
      <c r="BD116" s="1004"/>
      <c r="BE116" s="1004"/>
      <c r="BF116" s="1004"/>
      <c r="BG116" s="1004"/>
      <c r="BH116" s="1004"/>
      <c r="BI116" s="1004"/>
      <c r="BJ116" s="1004"/>
      <c r="BK116" s="1004"/>
      <c r="BL116" s="1004"/>
      <c r="BM116" s="1004"/>
      <c r="BN116" s="1004"/>
      <c r="BO116" s="1004"/>
      <c r="BP116" s="1005"/>
      <c r="BQ116" s="961" t="s">
        <v>445</v>
      </c>
      <c r="BR116" s="962"/>
      <c r="BS116" s="962"/>
      <c r="BT116" s="962"/>
      <c r="BU116" s="962"/>
      <c r="BV116" s="962" t="s">
        <v>443</v>
      </c>
      <c r="BW116" s="962"/>
      <c r="BX116" s="962"/>
      <c r="BY116" s="962"/>
      <c r="BZ116" s="962"/>
      <c r="CA116" s="962" t="s">
        <v>446</v>
      </c>
      <c r="CB116" s="962"/>
      <c r="CC116" s="962"/>
      <c r="CD116" s="962"/>
      <c r="CE116" s="962"/>
      <c r="CF116" s="956" t="s">
        <v>445</v>
      </c>
      <c r="CG116" s="957"/>
      <c r="CH116" s="957"/>
      <c r="CI116" s="957"/>
      <c r="CJ116" s="957"/>
      <c r="CK116" s="984"/>
      <c r="CL116" s="985"/>
      <c r="CM116" s="958" t="s">
        <v>463</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439</v>
      </c>
      <c r="DH116" s="995"/>
      <c r="DI116" s="995"/>
      <c r="DJ116" s="995"/>
      <c r="DK116" s="996"/>
      <c r="DL116" s="997" t="s">
        <v>445</v>
      </c>
      <c r="DM116" s="995"/>
      <c r="DN116" s="995"/>
      <c r="DO116" s="995"/>
      <c r="DP116" s="996"/>
      <c r="DQ116" s="997" t="s">
        <v>446</v>
      </c>
      <c r="DR116" s="995"/>
      <c r="DS116" s="995"/>
      <c r="DT116" s="995"/>
      <c r="DU116" s="996"/>
      <c r="DV116" s="998" t="s">
        <v>442</v>
      </c>
      <c r="DW116" s="999"/>
      <c r="DX116" s="999"/>
      <c r="DY116" s="999"/>
      <c r="DZ116" s="1000"/>
    </row>
    <row r="117" spans="1:130" s="230" customFormat="1" ht="26.25" customHeight="1" x14ac:dyDescent="0.15">
      <c r="A117" s="948" t="s">
        <v>189</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464</v>
      </c>
      <c r="Z117" s="930"/>
      <c r="AA117" s="1014">
        <v>830871</v>
      </c>
      <c r="AB117" s="1015"/>
      <c r="AC117" s="1015"/>
      <c r="AD117" s="1015"/>
      <c r="AE117" s="1016"/>
      <c r="AF117" s="1017">
        <v>980590</v>
      </c>
      <c r="AG117" s="1015"/>
      <c r="AH117" s="1015"/>
      <c r="AI117" s="1015"/>
      <c r="AJ117" s="1016"/>
      <c r="AK117" s="1017">
        <v>946722</v>
      </c>
      <c r="AL117" s="1015"/>
      <c r="AM117" s="1015"/>
      <c r="AN117" s="1015"/>
      <c r="AO117" s="1016"/>
      <c r="AP117" s="1018"/>
      <c r="AQ117" s="1019"/>
      <c r="AR117" s="1019"/>
      <c r="AS117" s="1019"/>
      <c r="AT117" s="1020"/>
      <c r="AU117" s="944"/>
      <c r="AV117" s="945"/>
      <c r="AW117" s="945"/>
      <c r="AX117" s="945"/>
      <c r="AY117" s="945"/>
      <c r="AZ117" s="1010" t="s">
        <v>465</v>
      </c>
      <c r="BA117" s="1011"/>
      <c r="BB117" s="1011"/>
      <c r="BC117" s="1011"/>
      <c r="BD117" s="1011"/>
      <c r="BE117" s="1011"/>
      <c r="BF117" s="1011"/>
      <c r="BG117" s="1011"/>
      <c r="BH117" s="1011"/>
      <c r="BI117" s="1011"/>
      <c r="BJ117" s="1011"/>
      <c r="BK117" s="1011"/>
      <c r="BL117" s="1011"/>
      <c r="BM117" s="1011"/>
      <c r="BN117" s="1011"/>
      <c r="BO117" s="1011"/>
      <c r="BP117" s="1012"/>
      <c r="BQ117" s="961" t="s">
        <v>392</v>
      </c>
      <c r="BR117" s="962"/>
      <c r="BS117" s="962"/>
      <c r="BT117" s="962"/>
      <c r="BU117" s="962"/>
      <c r="BV117" s="962" t="s">
        <v>392</v>
      </c>
      <c r="BW117" s="962"/>
      <c r="BX117" s="962"/>
      <c r="BY117" s="962"/>
      <c r="BZ117" s="962"/>
      <c r="CA117" s="962" t="s">
        <v>440</v>
      </c>
      <c r="CB117" s="962"/>
      <c r="CC117" s="962"/>
      <c r="CD117" s="962"/>
      <c r="CE117" s="962"/>
      <c r="CF117" s="956" t="s">
        <v>446</v>
      </c>
      <c r="CG117" s="957"/>
      <c r="CH117" s="957"/>
      <c r="CI117" s="957"/>
      <c r="CJ117" s="957"/>
      <c r="CK117" s="984"/>
      <c r="CL117" s="985"/>
      <c r="CM117" s="958" t="s">
        <v>466</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445</v>
      </c>
      <c r="DH117" s="995"/>
      <c r="DI117" s="995"/>
      <c r="DJ117" s="995"/>
      <c r="DK117" s="996"/>
      <c r="DL117" s="997" t="s">
        <v>445</v>
      </c>
      <c r="DM117" s="995"/>
      <c r="DN117" s="995"/>
      <c r="DO117" s="995"/>
      <c r="DP117" s="996"/>
      <c r="DQ117" s="997" t="s">
        <v>439</v>
      </c>
      <c r="DR117" s="995"/>
      <c r="DS117" s="995"/>
      <c r="DT117" s="995"/>
      <c r="DU117" s="996"/>
      <c r="DV117" s="998" t="s">
        <v>445</v>
      </c>
      <c r="DW117" s="999"/>
      <c r="DX117" s="999"/>
      <c r="DY117" s="999"/>
      <c r="DZ117" s="1000"/>
    </row>
    <row r="118" spans="1:130" s="230" customFormat="1" ht="26.25" customHeight="1" x14ac:dyDescent="0.15">
      <c r="A118" s="948" t="s">
        <v>433</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430</v>
      </c>
      <c r="AB118" s="929"/>
      <c r="AC118" s="929"/>
      <c r="AD118" s="929"/>
      <c r="AE118" s="930"/>
      <c r="AF118" s="928" t="s">
        <v>431</v>
      </c>
      <c r="AG118" s="929"/>
      <c r="AH118" s="929"/>
      <c r="AI118" s="929"/>
      <c r="AJ118" s="930"/>
      <c r="AK118" s="928" t="s">
        <v>308</v>
      </c>
      <c r="AL118" s="929"/>
      <c r="AM118" s="929"/>
      <c r="AN118" s="929"/>
      <c r="AO118" s="930"/>
      <c r="AP118" s="1006" t="s">
        <v>432</v>
      </c>
      <c r="AQ118" s="1007"/>
      <c r="AR118" s="1007"/>
      <c r="AS118" s="1007"/>
      <c r="AT118" s="1008"/>
      <c r="AU118" s="944"/>
      <c r="AV118" s="945"/>
      <c r="AW118" s="945"/>
      <c r="AX118" s="945"/>
      <c r="AY118" s="945"/>
      <c r="AZ118" s="1009" t="s">
        <v>467</v>
      </c>
      <c r="BA118" s="1001"/>
      <c r="BB118" s="1001"/>
      <c r="BC118" s="1001"/>
      <c r="BD118" s="1001"/>
      <c r="BE118" s="1001"/>
      <c r="BF118" s="1001"/>
      <c r="BG118" s="1001"/>
      <c r="BH118" s="1001"/>
      <c r="BI118" s="1001"/>
      <c r="BJ118" s="1001"/>
      <c r="BK118" s="1001"/>
      <c r="BL118" s="1001"/>
      <c r="BM118" s="1001"/>
      <c r="BN118" s="1001"/>
      <c r="BO118" s="1001"/>
      <c r="BP118" s="1002"/>
      <c r="BQ118" s="1035" t="s">
        <v>440</v>
      </c>
      <c r="BR118" s="1036"/>
      <c r="BS118" s="1036"/>
      <c r="BT118" s="1036"/>
      <c r="BU118" s="1036"/>
      <c r="BV118" s="1036" t="s">
        <v>439</v>
      </c>
      <c r="BW118" s="1036"/>
      <c r="BX118" s="1036"/>
      <c r="BY118" s="1036"/>
      <c r="BZ118" s="1036"/>
      <c r="CA118" s="1036" t="s">
        <v>439</v>
      </c>
      <c r="CB118" s="1036"/>
      <c r="CC118" s="1036"/>
      <c r="CD118" s="1036"/>
      <c r="CE118" s="1036"/>
      <c r="CF118" s="956" t="s">
        <v>442</v>
      </c>
      <c r="CG118" s="957"/>
      <c r="CH118" s="957"/>
      <c r="CI118" s="957"/>
      <c r="CJ118" s="957"/>
      <c r="CK118" s="984"/>
      <c r="CL118" s="985"/>
      <c r="CM118" s="958" t="s">
        <v>468</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446</v>
      </c>
      <c r="DH118" s="995"/>
      <c r="DI118" s="995"/>
      <c r="DJ118" s="995"/>
      <c r="DK118" s="996"/>
      <c r="DL118" s="997" t="s">
        <v>446</v>
      </c>
      <c r="DM118" s="995"/>
      <c r="DN118" s="995"/>
      <c r="DO118" s="995"/>
      <c r="DP118" s="996"/>
      <c r="DQ118" s="997" t="s">
        <v>469</v>
      </c>
      <c r="DR118" s="995"/>
      <c r="DS118" s="995"/>
      <c r="DT118" s="995"/>
      <c r="DU118" s="996"/>
      <c r="DV118" s="998" t="s">
        <v>439</v>
      </c>
      <c r="DW118" s="999"/>
      <c r="DX118" s="999"/>
      <c r="DY118" s="999"/>
      <c r="DZ118" s="1000"/>
    </row>
    <row r="119" spans="1:130" s="230" customFormat="1" ht="26.25" customHeight="1" x14ac:dyDescent="0.15">
      <c r="A119" s="1092" t="s">
        <v>436</v>
      </c>
      <c r="B119" s="983"/>
      <c r="C119" s="965" t="s">
        <v>437</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443</v>
      </c>
      <c r="AB119" s="936"/>
      <c r="AC119" s="936"/>
      <c r="AD119" s="936"/>
      <c r="AE119" s="937"/>
      <c r="AF119" s="938" t="s">
        <v>446</v>
      </c>
      <c r="AG119" s="936"/>
      <c r="AH119" s="936"/>
      <c r="AI119" s="936"/>
      <c r="AJ119" s="937"/>
      <c r="AK119" s="938" t="s">
        <v>443</v>
      </c>
      <c r="AL119" s="936"/>
      <c r="AM119" s="936"/>
      <c r="AN119" s="936"/>
      <c r="AO119" s="937"/>
      <c r="AP119" s="939" t="s">
        <v>445</v>
      </c>
      <c r="AQ119" s="940"/>
      <c r="AR119" s="940"/>
      <c r="AS119" s="940"/>
      <c r="AT119" s="941"/>
      <c r="AU119" s="946"/>
      <c r="AV119" s="947"/>
      <c r="AW119" s="947"/>
      <c r="AX119" s="947"/>
      <c r="AY119" s="947"/>
      <c r="AZ119" s="251" t="s">
        <v>189</v>
      </c>
      <c r="BA119" s="251"/>
      <c r="BB119" s="251"/>
      <c r="BC119" s="251"/>
      <c r="BD119" s="251"/>
      <c r="BE119" s="251"/>
      <c r="BF119" s="251"/>
      <c r="BG119" s="251"/>
      <c r="BH119" s="251"/>
      <c r="BI119" s="251"/>
      <c r="BJ119" s="251"/>
      <c r="BK119" s="251"/>
      <c r="BL119" s="251"/>
      <c r="BM119" s="251"/>
      <c r="BN119" s="251"/>
      <c r="BO119" s="1013" t="s">
        <v>470</v>
      </c>
      <c r="BP119" s="1041"/>
      <c r="BQ119" s="1035">
        <v>13140504</v>
      </c>
      <c r="BR119" s="1036"/>
      <c r="BS119" s="1036"/>
      <c r="BT119" s="1036"/>
      <c r="BU119" s="1036"/>
      <c r="BV119" s="1036">
        <v>13032591</v>
      </c>
      <c r="BW119" s="1036"/>
      <c r="BX119" s="1036"/>
      <c r="BY119" s="1036"/>
      <c r="BZ119" s="1036"/>
      <c r="CA119" s="1036">
        <v>12778643</v>
      </c>
      <c r="CB119" s="1036"/>
      <c r="CC119" s="1036"/>
      <c r="CD119" s="1036"/>
      <c r="CE119" s="1036"/>
      <c r="CF119" s="1037"/>
      <c r="CG119" s="1038"/>
      <c r="CH119" s="1038"/>
      <c r="CI119" s="1038"/>
      <c r="CJ119" s="1039"/>
      <c r="CK119" s="986"/>
      <c r="CL119" s="987"/>
      <c r="CM119" s="1009" t="s">
        <v>471</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440</v>
      </c>
      <c r="DH119" s="1022"/>
      <c r="DI119" s="1022"/>
      <c r="DJ119" s="1022"/>
      <c r="DK119" s="1023"/>
      <c r="DL119" s="1021" t="s">
        <v>440</v>
      </c>
      <c r="DM119" s="1022"/>
      <c r="DN119" s="1022"/>
      <c r="DO119" s="1022"/>
      <c r="DP119" s="1023"/>
      <c r="DQ119" s="1021" t="s">
        <v>439</v>
      </c>
      <c r="DR119" s="1022"/>
      <c r="DS119" s="1022"/>
      <c r="DT119" s="1022"/>
      <c r="DU119" s="1023"/>
      <c r="DV119" s="1024" t="s">
        <v>445</v>
      </c>
      <c r="DW119" s="1025"/>
      <c r="DX119" s="1025"/>
      <c r="DY119" s="1025"/>
      <c r="DZ119" s="1026"/>
    </row>
    <row r="120" spans="1:130" s="230" customFormat="1" ht="26.25" customHeight="1" x14ac:dyDescent="0.15">
      <c r="A120" s="1093"/>
      <c r="B120" s="985"/>
      <c r="C120" s="958" t="s">
        <v>447</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445</v>
      </c>
      <c r="AB120" s="995"/>
      <c r="AC120" s="995"/>
      <c r="AD120" s="995"/>
      <c r="AE120" s="996"/>
      <c r="AF120" s="997" t="s">
        <v>443</v>
      </c>
      <c r="AG120" s="995"/>
      <c r="AH120" s="995"/>
      <c r="AI120" s="995"/>
      <c r="AJ120" s="996"/>
      <c r="AK120" s="997" t="s">
        <v>439</v>
      </c>
      <c r="AL120" s="995"/>
      <c r="AM120" s="995"/>
      <c r="AN120" s="995"/>
      <c r="AO120" s="996"/>
      <c r="AP120" s="998" t="s">
        <v>445</v>
      </c>
      <c r="AQ120" s="999"/>
      <c r="AR120" s="999"/>
      <c r="AS120" s="999"/>
      <c r="AT120" s="1000"/>
      <c r="AU120" s="1027" t="s">
        <v>472</v>
      </c>
      <c r="AV120" s="1028"/>
      <c r="AW120" s="1028"/>
      <c r="AX120" s="1028"/>
      <c r="AY120" s="1029"/>
      <c r="AZ120" s="965" t="s">
        <v>473</v>
      </c>
      <c r="BA120" s="933"/>
      <c r="BB120" s="933"/>
      <c r="BC120" s="933"/>
      <c r="BD120" s="933"/>
      <c r="BE120" s="933"/>
      <c r="BF120" s="933"/>
      <c r="BG120" s="933"/>
      <c r="BH120" s="933"/>
      <c r="BI120" s="933"/>
      <c r="BJ120" s="933"/>
      <c r="BK120" s="933"/>
      <c r="BL120" s="933"/>
      <c r="BM120" s="933"/>
      <c r="BN120" s="933"/>
      <c r="BO120" s="933"/>
      <c r="BP120" s="934"/>
      <c r="BQ120" s="966">
        <v>1762674</v>
      </c>
      <c r="BR120" s="967"/>
      <c r="BS120" s="967"/>
      <c r="BT120" s="967"/>
      <c r="BU120" s="967"/>
      <c r="BV120" s="967">
        <v>2558874</v>
      </c>
      <c r="BW120" s="967"/>
      <c r="BX120" s="967"/>
      <c r="BY120" s="967"/>
      <c r="BZ120" s="967"/>
      <c r="CA120" s="967">
        <v>3011392</v>
      </c>
      <c r="CB120" s="967"/>
      <c r="CC120" s="967"/>
      <c r="CD120" s="967"/>
      <c r="CE120" s="967"/>
      <c r="CF120" s="980">
        <v>76.2</v>
      </c>
      <c r="CG120" s="981"/>
      <c r="CH120" s="981"/>
      <c r="CI120" s="981"/>
      <c r="CJ120" s="981"/>
      <c r="CK120" s="1042" t="s">
        <v>474</v>
      </c>
      <c r="CL120" s="1043"/>
      <c r="CM120" s="1043"/>
      <c r="CN120" s="1043"/>
      <c r="CO120" s="1044"/>
      <c r="CP120" s="1050" t="s">
        <v>475</v>
      </c>
      <c r="CQ120" s="1051"/>
      <c r="CR120" s="1051"/>
      <c r="CS120" s="1051"/>
      <c r="CT120" s="1051"/>
      <c r="CU120" s="1051"/>
      <c r="CV120" s="1051"/>
      <c r="CW120" s="1051"/>
      <c r="CX120" s="1051"/>
      <c r="CY120" s="1051"/>
      <c r="CZ120" s="1051"/>
      <c r="DA120" s="1051"/>
      <c r="DB120" s="1051"/>
      <c r="DC120" s="1051"/>
      <c r="DD120" s="1051"/>
      <c r="DE120" s="1051"/>
      <c r="DF120" s="1052"/>
      <c r="DG120" s="966">
        <v>4822157</v>
      </c>
      <c r="DH120" s="967"/>
      <c r="DI120" s="967"/>
      <c r="DJ120" s="967"/>
      <c r="DK120" s="967"/>
      <c r="DL120" s="967">
        <v>4636673</v>
      </c>
      <c r="DM120" s="967"/>
      <c r="DN120" s="967"/>
      <c r="DO120" s="967"/>
      <c r="DP120" s="967"/>
      <c r="DQ120" s="967">
        <v>4548785</v>
      </c>
      <c r="DR120" s="967"/>
      <c r="DS120" s="967"/>
      <c r="DT120" s="967"/>
      <c r="DU120" s="967"/>
      <c r="DV120" s="968">
        <v>115.1</v>
      </c>
      <c r="DW120" s="968"/>
      <c r="DX120" s="968"/>
      <c r="DY120" s="968"/>
      <c r="DZ120" s="969"/>
    </row>
    <row r="121" spans="1:130" s="230" customFormat="1" ht="26.25" customHeight="1" x14ac:dyDescent="0.15">
      <c r="A121" s="1093"/>
      <c r="B121" s="985"/>
      <c r="C121" s="1010" t="s">
        <v>476</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445</v>
      </c>
      <c r="AB121" s="995"/>
      <c r="AC121" s="995"/>
      <c r="AD121" s="995"/>
      <c r="AE121" s="996"/>
      <c r="AF121" s="997" t="s">
        <v>446</v>
      </c>
      <c r="AG121" s="995"/>
      <c r="AH121" s="995"/>
      <c r="AI121" s="995"/>
      <c r="AJ121" s="996"/>
      <c r="AK121" s="997" t="s">
        <v>445</v>
      </c>
      <c r="AL121" s="995"/>
      <c r="AM121" s="995"/>
      <c r="AN121" s="995"/>
      <c r="AO121" s="996"/>
      <c r="AP121" s="998" t="s">
        <v>445</v>
      </c>
      <c r="AQ121" s="999"/>
      <c r="AR121" s="999"/>
      <c r="AS121" s="999"/>
      <c r="AT121" s="1000"/>
      <c r="AU121" s="1030"/>
      <c r="AV121" s="1031"/>
      <c r="AW121" s="1031"/>
      <c r="AX121" s="1031"/>
      <c r="AY121" s="1032"/>
      <c r="AZ121" s="958" t="s">
        <v>477</v>
      </c>
      <c r="BA121" s="959"/>
      <c r="BB121" s="959"/>
      <c r="BC121" s="959"/>
      <c r="BD121" s="959"/>
      <c r="BE121" s="959"/>
      <c r="BF121" s="959"/>
      <c r="BG121" s="959"/>
      <c r="BH121" s="959"/>
      <c r="BI121" s="959"/>
      <c r="BJ121" s="959"/>
      <c r="BK121" s="959"/>
      <c r="BL121" s="959"/>
      <c r="BM121" s="959"/>
      <c r="BN121" s="959"/>
      <c r="BO121" s="959"/>
      <c r="BP121" s="960"/>
      <c r="BQ121" s="961" t="s">
        <v>440</v>
      </c>
      <c r="BR121" s="962"/>
      <c r="BS121" s="962"/>
      <c r="BT121" s="962"/>
      <c r="BU121" s="962"/>
      <c r="BV121" s="962" t="s">
        <v>440</v>
      </c>
      <c r="BW121" s="962"/>
      <c r="BX121" s="962"/>
      <c r="BY121" s="962"/>
      <c r="BZ121" s="962"/>
      <c r="CA121" s="962" t="s">
        <v>443</v>
      </c>
      <c r="CB121" s="962"/>
      <c r="CC121" s="962"/>
      <c r="CD121" s="962"/>
      <c r="CE121" s="962"/>
      <c r="CF121" s="956" t="s">
        <v>443</v>
      </c>
      <c r="CG121" s="957"/>
      <c r="CH121" s="957"/>
      <c r="CI121" s="957"/>
      <c r="CJ121" s="957"/>
      <c r="CK121" s="1045"/>
      <c r="CL121" s="1046"/>
      <c r="CM121" s="1046"/>
      <c r="CN121" s="1046"/>
      <c r="CO121" s="1047"/>
      <c r="CP121" s="1055" t="s">
        <v>478</v>
      </c>
      <c r="CQ121" s="1056"/>
      <c r="CR121" s="1056"/>
      <c r="CS121" s="1056"/>
      <c r="CT121" s="1056"/>
      <c r="CU121" s="1056"/>
      <c r="CV121" s="1056"/>
      <c r="CW121" s="1056"/>
      <c r="CX121" s="1056"/>
      <c r="CY121" s="1056"/>
      <c r="CZ121" s="1056"/>
      <c r="DA121" s="1056"/>
      <c r="DB121" s="1056"/>
      <c r="DC121" s="1056"/>
      <c r="DD121" s="1056"/>
      <c r="DE121" s="1056"/>
      <c r="DF121" s="1057"/>
      <c r="DG121" s="961" t="s">
        <v>443</v>
      </c>
      <c r="DH121" s="962"/>
      <c r="DI121" s="962"/>
      <c r="DJ121" s="962"/>
      <c r="DK121" s="962"/>
      <c r="DL121" s="962" t="s">
        <v>469</v>
      </c>
      <c r="DM121" s="962"/>
      <c r="DN121" s="962"/>
      <c r="DO121" s="962"/>
      <c r="DP121" s="962"/>
      <c r="DQ121" s="962" t="s">
        <v>440</v>
      </c>
      <c r="DR121" s="962"/>
      <c r="DS121" s="962"/>
      <c r="DT121" s="962"/>
      <c r="DU121" s="962"/>
      <c r="DV121" s="963" t="s">
        <v>440</v>
      </c>
      <c r="DW121" s="963"/>
      <c r="DX121" s="963"/>
      <c r="DY121" s="963"/>
      <c r="DZ121" s="964"/>
    </row>
    <row r="122" spans="1:130" s="230" customFormat="1" ht="26.25" customHeight="1" x14ac:dyDescent="0.15">
      <c r="A122" s="1093"/>
      <c r="B122" s="985"/>
      <c r="C122" s="958" t="s">
        <v>457</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440</v>
      </c>
      <c r="AB122" s="995"/>
      <c r="AC122" s="995"/>
      <c r="AD122" s="995"/>
      <c r="AE122" s="996"/>
      <c r="AF122" s="997" t="s">
        <v>442</v>
      </c>
      <c r="AG122" s="995"/>
      <c r="AH122" s="995"/>
      <c r="AI122" s="995"/>
      <c r="AJ122" s="996"/>
      <c r="AK122" s="997" t="s">
        <v>439</v>
      </c>
      <c r="AL122" s="995"/>
      <c r="AM122" s="995"/>
      <c r="AN122" s="995"/>
      <c r="AO122" s="996"/>
      <c r="AP122" s="998" t="s">
        <v>439</v>
      </c>
      <c r="AQ122" s="999"/>
      <c r="AR122" s="999"/>
      <c r="AS122" s="999"/>
      <c r="AT122" s="1000"/>
      <c r="AU122" s="1030"/>
      <c r="AV122" s="1031"/>
      <c r="AW122" s="1031"/>
      <c r="AX122" s="1031"/>
      <c r="AY122" s="1032"/>
      <c r="AZ122" s="1009" t="s">
        <v>479</v>
      </c>
      <c r="BA122" s="1001"/>
      <c r="BB122" s="1001"/>
      <c r="BC122" s="1001"/>
      <c r="BD122" s="1001"/>
      <c r="BE122" s="1001"/>
      <c r="BF122" s="1001"/>
      <c r="BG122" s="1001"/>
      <c r="BH122" s="1001"/>
      <c r="BI122" s="1001"/>
      <c r="BJ122" s="1001"/>
      <c r="BK122" s="1001"/>
      <c r="BL122" s="1001"/>
      <c r="BM122" s="1001"/>
      <c r="BN122" s="1001"/>
      <c r="BO122" s="1001"/>
      <c r="BP122" s="1002"/>
      <c r="BQ122" s="1035">
        <v>7858377</v>
      </c>
      <c r="BR122" s="1036"/>
      <c r="BS122" s="1036"/>
      <c r="BT122" s="1036"/>
      <c r="BU122" s="1036"/>
      <c r="BV122" s="1036">
        <v>7748415</v>
      </c>
      <c r="BW122" s="1036"/>
      <c r="BX122" s="1036"/>
      <c r="BY122" s="1036"/>
      <c r="BZ122" s="1036"/>
      <c r="CA122" s="1036">
        <v>7546189</v>
      </c>
      <c r="CB122" s="1036"/>
      <c r="CC122" s="1036"/>
      <c r="CD122" s="1036"/>
      <c r="CE122" s="1036"/>
      <c r="CF122" s="1053">
        <v>191</v>
      </c>
      <c r="CG122" s="1054"/>
      <c r="CH122" s="1054"/>
      <c r="CI122" s="1054"/>
      <c r="CJ122" s="1054"/>
      <c r="CK122" s="1045"/>
      <c r="CL122" s="1046"/>
      <c r="CM122" s="1046"/>
      <c r="CN122" s="1046"/>
      <c r="CO122" s="1047"/>
      <c r="CP122" s="1055" t="s">
        <v>480</v>
      </c>
      <c r="CQ122" s="1056"/>
      <c r="CR122" s="1056"/>
      <c r="CS122" s="1056"/>
      <c r="CT122" s="1056"/>
      <c r="CU122" s="1056"/>
      <c r="CV122" s="1056"/>
      <c r="CW122" s="1056"/>
      <c r="CX122" s="1056"/>
      <c r="CY122" s="1056"/>
      <c r="CZ122" s="1056"/>
      <c r="DA122" s="1056"/>
      <c r="DB122" s="1056"/>
      <c r="DC122" s="1056"/>
      <c r="DD122" s="1056"/>
      <c r="DE122" s="1056"/>
      <c r="DF122" s="1057"/>
      <c r="DG122" s="961" t="s">
        <v>445</v>
      </c>
      <c r="DH122" s="962"/>
      <c r="DI122" s="962"/>
      <c r="DJ122" s="962"/>
      <c r="DK122" s="962"/>
      <c r="DL122" s="962" t="s">
        <v>446</v>
      </c>
      <c r="DM122" s="962"/>
      <c r="DN122" s="962"/>
      <c r="DO122" s="962"/>
      <c r="DP122" s="962"/>
      <c r="DQ122" s="962" t="s">
        <v>445</v>
      </c>
      <c r="DR122" s="962"/>
      <c r="DS122" s="962"/>
      <c r="DT122" s="962"/>
      <c r="DU122" s="962"/>
      <c r="DV122" s="963" t="s">
        <v>443</v>
      </c>
      <c r="DW122" s="963"/>
      <c r="DX122" s="963"/>
      <c r="DY122" s="963"/>
      <c r="DZ122" s="964"/>
    </row>
    <row r="123" spans="1:130" s="230" customFormat="1" ht="26.25" customHeight="1" x14ac:dyDescent="0.15">
      <c r="A123" s="1093"/>
      <c r="B123" s="985"/>
      <c r="C123" s="958" t="s">
        <v>463</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445</v>
      </c>
      <c r="AB123" s="995"/>
      <c r="AC123" s="995"/>
      <c r="AD123" s="995"/>
      <c r="AE123" s="996"/>
      <c r="AF123" s="997" t="s">
        <v>439</v>
      </c>
      <c r="AG123" s="995"/>
      <c r="AH123" s="995"/>
      <c r="AI123" s="995"/>
      <c r="AJ123" s="996"/>
      <c r="AK123" s="997" t="s">
        <v>442</v>
      </c>
      <c r="AL123" s="995"/>
      <c r="AM123" s="995"/>
      <c r="AN123" s="995"/>
      <c r="AO123" s="996"/>
      <c r="AP123" s="998" t="s">
        <v>442</v>
      </c>
      <c r="AQ123" s="999"/>
      <c r="AR123" s="999"/>
      <c r="AS123" s="999"/>
      <c r="AT123" s="1000"/>
      <c r="AU123" s="1033"/>
      <c r="AV123" s="1034"/>
      <c r="AW123" s="1034"/>
      <c r="AX123" s="1034"/>
      <c r="AY123" s="1034"/>
      <c r="AZ123" s="251" t="s">
        <v>189</v>
      </c>
      <c r="BA123" s="251"/>
      <c r="BB123" s="251"/>
      <c r="BC123" s="251"/>
      <c r="BD123" s="251"/>
      <c r="BE123" s="251"/>
      <c r="BF123" s="251"/>
      <c r="BG123" s="251"/>
      <c r="BH123" s="251"/>
      <c r="BI123" s="251"/>
      <c r="BJ123" s="251"/>
      <c r="BK123" s="251"/>
      <c r="BL123" s="251"/>
      <c r="BM123" s="251"/>
      <c r="BN123" s="251"/>
      <c r="BO123" s="1013" t="s">
        <v>481</v>
      </c>
      <c r="BP123" s="1041"/>
      <c r="BQ123" s="1099">
        <v>9621051</v>
      </c>
      <c r="BR123" s="1100"/>
      <c r="BS123" s="1100"/>
      <c r="BT123" s="1100"/>
      <c r="BU123" s="1100"/>
      <c r="BV123" s="1100">
        <v>10307289</v>
      </c>
      <c r="BW123" s="1100"/>
      <c r="BX123" s="1100"/>
      <c r="BY123" s="1100"/>
      <c r="BZ123" s="1100"/>
      <c r="CA123" s="1100">
        <v>10557581</v>
      </c>
      <c r="CB123" s="1100"/>
      <c r="CC123" s="1100"/>
      <c r="CD123" s="1100"/>
      <c r="CE123" s="1100"/>
      <c r="CF123" s="1037"/>
      <c r="CG123" s="1038"/>
      <c r="CH123" s="1038"/>
      <c r="CI123" s="1038"/>
      <c r="CJ123" s="1039"/>
      <c r="CK123" s="1045"/>
      <c r="CL123" s="1046"/>
      <c r="CM123" s="1046"/>
      <c r="CN123" s="1046"/>
      <c r="CO123" s="1047"/>
      <c r="CP123" s="1055" t="s">
        <v>482</v>
      </c>
      <c r="CQ123" s="1056"/>
      <c r="CR123" s="1056"/>
      <c r="CS123" s="1056"/>
      <c r="CT123" s="1056"/>
      <c r="CU123" s="1056"/>
      <c r="CV123" s="1056"/>
      <c r="CW123" s="1056"/>
      <c r="CX123" s="1056"/>
      <c r="CY123" s="1056"/>
      <c r="CZ123" s="1056"/>
      <c r="DA123" s="1056"/>
      <c r="DB123" s="1056"/>
      <c r="DC123" s="1056"/>
      <c r="DD123" s="1056"/>
      <c r="DE123" s="1056"/>
      <c r="DF123" s="1057"/>
      <c r="DG123" s="994" t="s">
        <v>438</v>
      </c>
      <c r="DH123" s="995"/>
      <c r="DI123" s="995"/>
      <c r="DJ123" s="995"/>
      <c r="DK123" s="996"/>
      <c r="DL123" s="997" t="s">
        <v>440</v>
      </c>
      <c r="DM123" s="995"/>
      <c r="DN123" s="995"/>
      <c r="DO123" s="995"/>
      <c r="DP123" s="996"/>
      <c r="DQ123" s="997" t="s">
        <v>446</v>
      </c>
      <c r="DR123" s="995"/>
      <c r="DS123" s="995"/>
      <c r="DT123" s="995"/>
      <c r="DU123" s="996"/>
      <c r="DV123" s="998" t="s">
        <v>440</v>
      </c>
      <c r="DW123" s="999"/>
      <c r="DX123" s="999"/>
      <c r="DY123" s="999"/>
      <c r="DZ123" s="1000"/>
    </row>
    <row r="124" spans="1:130" s="230" customFormat="1" ht="26.25" customHeight="1" thickBot="1" x14ac:dyDescent="0.2">
      <c r="A124" s="1093"/>
      <c r="B124" s="985"/>
      <c r="C124" s="958" t="s">
        <v>466</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439</v>
      </c>
      <c r="AB124" s="995"/>
      <c r="AC124" s="995"/>
      <c r="AD124" s="995"/>
      <c r="AE124" s="996"/>
      <c r="AF124" s="997" t="s">
        <v>442</v>
      </c>
      <c r="AG124" s="995"/>
      <c r="AH124" s="995"/>
      <c r="AI124" s="995"/>
      <c r="AJ124" s="996"/>
      <c r="AK124" s="997" t="s">
        <v>440</v>
      </c>
      <c r="AL124" s="995"/>
      <c r="AM124" s="995"/>
      <c r="AN124" s="995"/>
      <c r="AO124" s="996"/>
      <c r="AP124" s="998" t="s">
        <v>442</v>
      </c>
      <c r="AQ124" s="999"/>
      <c r="AR124" s="999"/>
      <c r="AS124" s="999"/>
      <c r="AT124" s="1000"/>
      <c r="AU124" s="1095" t="s">
        <v>483</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92.2</v>
      </c>
      <c r="BR124" s="1063"/>
      <c r="BS124" s="1063"/>
      <c r="BT124" s="1063"/>
      <c r="BU124" s="1063"/>
      <c r="BV124" s="1063">
        <v>66.5</v>
      </c>
      <c r="BW124" s="1063"/>
      <c r="BX124" s="1063"/>
      <c r="BY124" s="1063"/>
      <c r="BZ124" s="1063"/>
      <c r="CA124" s="1063">
        <v>56.2</v>
      </c>
      <c r="CB124" s="1063"/>
      <c r="CC124" s="1063"/>
      <c r="CD124" s="1063"/>
      <c r="CE124" s="1063"/>
      <c r="CF124" s="1064"/>
      <c r="CG124" s="1065"/>
      <c r="CH124" s="1065"/>
      <c r="CI124" s="1065"/>
      <c r="CJ124" s="1066"/>
      <c r="CK124" s="1048"/>
      <c r="CL124" s="1048"/>
      <c r="CM124" s="1048"/>
      <c r="CN124" s="1048"/>
      <c r="CO124" s="1049"/>
      <c r="CP124" s="1055" t="s">
        <v>484</v>
      </c>
      <c r="CQ124" s="1056"/>
      <c r="CR124" s="1056"/>
      <c r="CS124" s="1056"/>
      <c r="CT124" s="1056"/>
      <c r="CU124" s="1056"/>
      <c r="CV124" s="1056"/>
      <c r="CW124" s="1056"/>
      <c r="CX124" s="1056"/>
      <c r="CY124" s="1056"/>
      <c r="CZ124" s="1056"/>
      <c r="DA124" s="1056"/>
      <c r="DB124" s="1056"/>
      <c r="DC124" s="1056"/>
      <c r="DD124" s="1056"/>
      <c r="DE124" s="1056"/>
      <c r="DF124" s="1057"/>
      <c r="DG124" s="1040" t="s">
        <v>469</v>
      </c>
      <c r="DH124" s="1022"/>
      <c r="DI124" s="1022"/>
      <c r="DJ124" s="1022"/>
      <c r="DK124" s="1023"/>
      <c r="DL124" s="1021" t="s">
        <v>446</v>
      </c>
      <c r="DM124" s="1022"/>
      <c r="DN124" s="1022"/>
      <c r="DO124" s="1022"/>
      <c r="DP124" s="1023"/>
      <c r="DQ124" s="1021" t="s">
        <v>469</v>
      </c>
      <c r="DR124" s="1022"/>
      <c r="DS124" s="1022"/>
      <c r="DT124" s="1022"/>
      <c r="DU124" s="1023"/>
      <c r="DV124" s="1024" t="s">
        <v>443</v>
      </c>
      <c r="DW124" s="1025"/>
      <c r="DX124" s="1025"/>
      <c r="DY124" s="1025"/>
      <c r="DZ124" s="1026"/>
    </row>
    <row r="125" spans="1:130" s="230" customFormat="1" ht="26.25" customHeight="1" x14ac:dyDescent="0.15">
      <c r="A125" s="1093"/>
      <c r="B125" s="985"/>
      <c r="C125" s="958" t="s">
        <v>468</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439</v>
      </c>
      <c r="AB125" s="995"/>
      <c r="AC125" s="995"/>
      <c r="AD125" s="995"/>
      <c r="AE125" s="996"/>
      <c r="AF125" s="997" t="s">
        <v>446</v>
      </c>
      <c r="AG125" s="995"/>
      <c r="AH125" s="995"/>
      <c r="AI125" s="995"/>
      <c r="AJ125" s="996"/>
      <c r="AK125" s="997" t="s">
        <v>445</v>
      </c>
      <c r="AL125" s="995"/>
      <c r="AM125" s="995"/>
      <c r="AN125" s="995"/>
      <c r="AO125" s="996"/>
      <c r="AP125" s="998" t="s">
        <v>469</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485</v>
      </c>
      <c r="CL125" s="1043"/>
      <c r="CM125" s="1043"/>
      <c r="CN125" s="1043"/>
      <c r="CO125" s="1044"/>
      <c r="CP125" s="965" t="s">
        <v>486</v>
      </c>
      <c r="CQ125" s="933"/>
      <c r="CR125" s="933"/>
      <c r="CS125" s="933"/>
      <c r="CT125" s="933"/>
      <c r="CU125" s="933"/>
      <c r="CV125" s="933"/>
      <c r="CW125" s="933"/>
      <c r="CX125" s="933"/>
      <c r="CY125" s="933"/>
      <c r="CZ125" s="933"/>
      <c r="DA125" s="933"/>
      <c r="DB125" s="933"/>
      <c r="DC125" s="933"/>
      <c r="DD125" s="933"/>
      <c r="DE125" s="933"/>
      <c r="DF125" s="934"/>
      <c r="DG125" s="966" t="s">
        <v>443</v>
      </c>
      <c r="DH125" s="967"/>
      <c r="DI125" s="967"/>
      <c r="DJ125" s="967"/>
      <c r="DK125" s="967"/>
      <c r="DL125" s="967" t="s">
        <v>487</v>
      </c>
      <c r="DM125" s="967"/>
      <c r="DN125" s="967"/>
      <c r="DO125" s="967"/>
      <c r="DP125" s="967"/>
      <c r="DQ125" s="967" t="s">
        <v>440</v>
      </c>
      <c r="DR125" s="967"/>
      <c r="DS125" s="967"/>
      <c r="DT125" s="967"/>
      <c r="DU125" s="967"/>
      <c r="DV125" s="968" t="s">
        <v>445</v>
      </c>
      <c r="DW125" s="968"/>
      <c r="DX125" s="968"/>
      <c r="DY125" s="968"/>
      <c r="DZ125" s="969"/>
    </row>
    <row r="126" spans="1:130" s="230" customFormat="1" ht="26.25" customHeight="1" thickBot="1" x14ac:dyDescent="0.2">
      <c r="A126" s="1093"/>
      <c r="B126" s="985"/>
      <c r="C126" s="958" t="s">
        <v>471</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440</v>
      </c>
      <c r="AB126" s="995"/>
      <c r="AC126" s="995"/>
      <c r="AD126" s="995"/>
      <c r="AE126" s="996"/>
      <c r="AF126" s="997" t="s">
        <v>469</v>
      </c>
      <c r="AG126" s="995"/>
      <c r="AH126" s="995"/>
      <c r="AI126" s="995"/>
      <c r="AJ126" s="996"/>
      <c r="AK126" s="997" t="s">
        <v>442</v>
      </c>
      <c r="AL126" s="995"/>
      <c r="AM126" s="995"/>
      <c r="AN126" s="995"/>
      <c r="AO126" s="996"/>
      <c r="AP126" s="998" t="s">
        <v>440</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488</v>
      </c>
      <c r="CQ126" s="959"/>
      <c r="CR126" s="959"/>
      <c r="CS126" s="959"/>
      <c r="CT126" s="959"/>
      <c r="CU126" s="959"/>
      <c r="CV126" s="959"/>
      <c r="CW126" s="959"/>
      <c r="CX126" s="959"/>
      <c r="CY126" s="959"/>
      <c r="CZ126" s="959"/>
      <c r="DA126" s="959"/>
      <c r="DB126" s="959"/>
      <c r="DC126" s="959"/>
      <c r="DD126" s="959"/>
      <c r="DE126" s="959"/>
      <c r="DF126" s="960"/>
      <c r="DG126" s="961" t="s">
        <v>440</v>
      </c>
      <c r="DH126" s="962"/>
      <c r="DI126" s="962"/>
      <c r="DJ126" s="962"/>
      <c r="DK126" s="962"/>
      <c r="DL126" s="962" t="s">
        <v>469</v>
      </c>
      <c r="DM126" s="962"/>
      <c r="DN126" s="962"/>
      <c r="DO126" s="962"/>
      <c r="DP126" s="962"/>
      <c r="DQ126" s="962" t="s">
        <v>446</v>
      </c>
      <c r="DR126" s="962"/>
      <c r="DS126" s="962"/>
      <c r="DT126" s="962"/>
      <c r="DU126" s="962"/>
      <c r="DV126" s="963" t="s">
        <v>445</v>
      </c>
      <c r="DW126" s="963"/>
      <c r="DX126" s="963"/>
      <c r="DY126" s="963"/>
      <c r="DZ126" s="964"/>
    </row>
    <row r="127" spans="1:130" s="230" customFormat="1" ht="26.25" customHeight="1" x14ac:dyDescent="0.15">
      <c r="A127" s="1094"/>
      <c r="B127" s="987"/>
      <c r="C127" s="1009" t="s">
        <v>489</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443</v>
      </c>
      <c r="AB127" s="995"/>
      <c r="AC127" s="995"/>
      <c r="AD127" s="995"/>
      <c r="AE127" s="996"/>
      <c r="AF127" s="997" t="s">
        <v>446</v>
      </c>
      <c r="AG127" s="995"/>
      <c r="AH127" s="995"/>
      <c r="AI127" s="995"/>
      <c r="AJ127" s="996"/>
      <c r="AK127" s="997" t="s">
        <v>443</v>
      </c>
      <c r="AL127" s="995"/>
      <c r="AM127" s="995"/>
      <c r="AN127" s="995"/>
      <c r="AO127" s="996"/>
      <c r="AP127" s="998" t="s">
        <v>443</v>
      </c>
      <c r="AQ127" s="999"/>
      <c r="AR127" s="999"/>
      <c r="AS127" s="999"/>
      <c r="AT127" s="1000"/>
      <c r="AU127" s="232"/>
      <c r="AV127" s="232"/>
      <c r="AW127" s="232"/>
      <c r="AX127" s="1067" t="s">
        <v>490</v>
      </c>
      <c r="AY127" s="1068"/>
      <c r="AZ127" s="1068"/>
      <c r="BA127" s="1068"/>
      <c r="BB127" s="1068"/>
      <c r="BC127" s="1068"/>
      <c r="BD127" s="1068"/>
      <c r="BE127" s="1069"/>
      <c r="BF127" s="1070" t="s">
        <v>491</v>
      </c>
      <c r="BG127" s="1068"/>
      <c r="BH127" s="1068"/>
      <c r="BI127" s="1068"/>
      <c r="BJ127" s="1068"/>
      <c r="BK127" s="1068"/>
      <c r="BL127" s="1069"/>
      <c r="BM127" s="1070" t="s">
        <v>492</v>
      </c>
      <c r="BN127" s="1068"/>
      <c r="BO127" s="1068"/>
      <c r="BP127" s="1068"/>
      <c r="BQ127" s="1068"/>
      <c r="BR127" s="1068"/>
      <c r="BS127" s="1069"/>
      <c r="BT127" s="1070" t="s">
        <v>493</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494</v>
      </c>
      <c r="CQ127" s="959"/>
      <c r="CR127" s="959"/>
      <c r="CS127" s="959"/>
      <c r="CT127" s="959"/>
      <c r="CU127" s="959"/>
      <c r="CV127" s="959"/>
      <c r="CW127" s="959"/>
      <c r="CX127" s="959"/>
      <c r="CY127" s="959"/>
      <c r="CZ127" s="959"/>
      <c r="DA127" s="959"/>
      <c r="DB127" s="959"/>
      <c r="DC127" s="959"/>
      <c r="DD127" s="959"/>
      <c r="DE127" s="959"/>
      <c r="DF127" s="960"/>
      <c r="DG127" s="961" t="s">
        <v>442</v>
      </c>
      <c r="DH127" s="962"/>
      <c r="DI127" s="962"/>
      <c r="DJ127" s="962"/>
      <c r="DK127" s="962"/>
      <c r="DL127" s="962" t="s">
        <v>445</v>
      </c>
      <c r="DM127" s="962"/>
      <c r="DN127" s="962"/>
      <c r="DO127" s="962"/>
      <c r="DP127" s="962"/>
      <c r="DQ127" s="962" t="s">
        <v>469</v>
      </c>
      <c r="DR127" s="962"/>
      <c r="DS127" s="962"/>
      <c r="DT127" s="962"/>
      <c r="DU127" s="962"/>
      <c r="DV127" s="963" t="s">
        <v>469</v>
      </c>
      <c r="DW127" s="963"/>
      <c r="DX127" s="963"/>
      <c r="DY127" s="963"/>
      <c r="DZ127" s="964"/>
    </row>
    <row r="128" spans="1:130" s="230" customFormat="1" ht="26.25" customHeight="1" thickBot="1" x14ac:dyDescent="0.2">
      <c r="A128" s="1077" t="s">
        <v>495</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496</v>
      </c>
      <c r="X128" s="1079"/>
      <c r="Y128" s="1079"/>
      <c r="Z128" s="1080"/>
      <c r="AA128" s="1081" t="s">
        <v>446</v>
      </c>
      <c r="AB128" s="1082"/>
      <c r="AC128" s="1082"/>
      <c r="AD128" s="1082"/>
      <c r="AE128" s="1083"/>
      <c r="AF128" s="1084" t="s">
        <v>445</v>
      </c>
      <c r="AG128" s="1082"/>
      <c r="AH128" s="1082"/>
      <c r="AI128" s="1082"/>
      <c r="AJ128" s="1083"/>
      <c r="AK128" s="1084">
        <v>254</v>
      </c>
      <c r="AL128" s="1082"/>
      <c r="AM128" s="1082"/>
      <c r="AN128" s="1082"/>
      <c r="AO128" s="1083"/>
      <c r="AP128" s="1085"/>
      <c r="AQ128" s="1086"/>
      <c r="AR128" s="1086"/>
      <c r="AS128" s="1086"/>
      <c r="AT128" s="1087"/>
      <c r="AU128" s="232"/>
      <c r="AV128" s="232"/>
      <c r="AW128" s="232"/>
      <c r="AX128" s="932" t="s">
        <v>497</v>
      </c>
      <c r="AY128" s="933"/>
      <c r="AZ128" s="933"/>
      <c r="BA128" s="933"/>
      <c r="BB128" s="933"/>
      <c r="BC128" s="933"/>
      <c r="BD128" s="933"/>
      <c r="BE128" s="934"/>
      <c r="BF128" s="1088" t="s">
        <v>487</v>
      </c>
      <c r="BG128" s="1089"/>
      <c r="BH128" s="1089"/>
      <c r="BI128" s="1089"/>
      <c r="BJ128" s="1089"/>
      <c r="BK128" s="1089"/>
      <c r="BL128" s="1090"/>
      <c r="BM128" s="1088">
        <v>15</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498</v>
      </c>
      <c r="CQ128" s="762"/>
      <c r="CR128" s="762"/>
      <c r="CS128" s="762"/>
      <c r="CT128" s="762"/>
      <c r="CU128" s="762"/>
      <c r="CV128" s="762"/>
      <c r="CW128" s="762"/>
      <c r="CX128" s="762"/>
      <c r="CY128" s="762"/>
      <c r="CZ128" s="762"/>
      <c r="DA128" s="762"/>
      <c r="DB128" s="762"/>
      <c r="DC128" s="762"/>
      <c r="DD128" s="762"/>
      <c r="DE128" s="762"/>
      <c r="DF128" s="1072"/>
      <c r="DG128" s="1073" t="s">
        <v>445</v>
      </c>
      <c r="DH128" s="1074"/>
      <c r="DI128" s="1074"/>
      <c r="DJ128" s="1074"/>
      <c r="DK128" s="1074"/>
      <c r="DL128" s="1074" t="s">
        <v>446</v>
      </c>
      <c r="DM128" s="1074"/>
      <c r="DN128" s="1074"/>
      <c r="DO128" s="1074"/>
      <c r="DP128" s="1074"/>
      <c r="DQ128" s="1074">
        <v>257</v>
      </c>
      <c r="DR128" s="1074"/>
      <c r="DS128" s="1074"/>
      <c r="DT128" s="1074"/>
      <c r="DU128" s="1074"/>
      <c r="DV128" s="1075">
        <v>0</v>
      </c>
      <c r="DW128" s="1075"/>
      <c r="DX128" s="1075"/>
      <c r="DY128" s="1075"/>
      <c r="DZ128" s="1076"/>
    </row>
    <row r="129" spans="1:131" s="230" customFormat="1" ht="26.25" customHeight="1" x14ac:dyDescent="0.15">
      <c r="A129" s="970" t="s">
        <v>109</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499</v>
      </c>
      <c r="X129" s="1107"/>
      <c r="Y129" s="1107"/>
      <c r="Z129" s="1108"/>
      <c r="AA129" s="994">
        <v>4423082</v>
      </c>
      <c r="AB129" s="995"/>
      <c r="AC129" s="995"/>
      <c r="AD129" s="995"/>
      <c r="AE129" s="996"/>
      <c r="AF129" s="997">
        <v>4715339</v>
      </c>
      <c r="AG129" s="995"/>
      <c r="AH129" s="995"/>
      <c r="AI129" s="995"/>
      <c r="AJ129" s="996"/>
      <c r="AK129" s="997">
        <v>4581002</v>
      </c>
      <c r="AL129" s="995"/>
      <c r="AM129" s="995"/>
      <c r="AN129" s="995"/>
      <c r="AO129" s="996"/>
      <c r="AP129" s="1109"/>
      <c r="AQ129" s="1110"/>
      <c r="AR129" s="1110"/>
      <c r="AS129" s="1110"/>
      <c r="AT129" s="1111"/>
      <c r="AU129" s="233"/>
      <c r="AV129" s="233"/>
      <c r="AW129" s="233"/>
      <c r="AX129" s="1101" t="s">
        <v>500</v>
      </c>
      <c r="AY129" s="959"/>
      <c r="AZ129" s="959"/>
      <c r="BA129" s="959"/>
      <c r="BB129" s="959"/>
      <c r="BC129" s="959"/>
      <c r="BD129" s="959"/>
      <c r="BE129" s="960"/>
      <c r="BF129" s="1102" t="s">
        <v>446</v>
      </c>
      <c r="BG129" s="1103"/>
      <c r="BH129" s="1103"/>
      <c r="BI129" s="1103"/>
      <c r="BJ129" s="1103"/>
      <c r="BK129" s="1103"/>
      <c r="BL129" s="1104"/>
      <c r="BM129" s="1102">
        <v>20</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501</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502</v>
      </c>
      <c r="X130" s="1107"/>
      <c r="Y130" s="1107"/>
      <c r="Z130" s="1108"/>
      <c r="AA130" s="994">
        <v>608473</v>
      </c>
      <c r="AB130" s="995"/>
      <c r="AC130" s="995"/>
      <c r="AD130" s="995"/>
      <c r="AE130" s="996"/>
      <c r="AF130" s="997">
        <v>622414</v>
      </c>
      <c r="AG130" s="995"/>
      <c r="AH130" s="995"/>
      <c r="AI130" s="995"/>
      <c r="AJ130" s="996"/>
      <c r="AK130" s="997">
        <v>630055</v>
      </c>
      <c r="AL130" s="995"/>
      <c r="AM130" s="995"/>
      <c r="AN130" s="995"/>
      <c r="AO130" s="996"/>
      <c r="AP130" s="1109"/>
      <c r="AQ130" s="1110"/>
      <c r="AR130" s="1110"/>
      <c r="AS130" s="1110"/>
      <c r="AT130" s="1111"/>
      <c r="AU130" s="233"/>
      <c r="AV130" s="233"/>
      <c r="AW130" s="233"/>
      <c r="AX130" s="1101" t="s">
        <v>503</v>
      </c>
      <c r="AY130" s="959"/>
      <c r="AZ130" s="959"/>
      <c r="BA130" s="959"/>
      <c r="BB130" s="959"/>
      <c r="BC130" s="959"/>
      <c r="BD130" s="959"/>
      <c r="BE130" s="960"/>
      <c r="BF130" s="1137">
        <v>7.5</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504</v>
      </c>
      <c r="X131" s="1144"/>
      <c r="Y131" s="1144"/>
      <c r="Z131" s="1145"/>
      <c r="AA131" s="1040">
        <v>3814609</v>
      </c>
      <c r="AB131" s="1022"/>
      <c r="AC131" s="1022"/>
      <c r="AD131" s="1022"/>
      <c r="AE131" s="1023"/>
      <c r="AF131" s="1021">
        <v>4092925</v>
      </c>
      <c r="AG131" s="1022"/>
      <c r="AH131" s="1022"/>
      <c r="AI131" s="1022"/>
      <c r="AJ131" s="1023"/>
      <c r="AK131" s="1021">
        <v>3950947</v>
      </c>
      <c r="AL131" s="1022"/>
      <c r="AM131" s="1022"/>
      <c r="AN131" s="1022"/>
      <c r="AO131" s="1023"/>
      <c r="AP131" s="1146"/>
      <c r="AQ131" s="1147"/>
      <c r="AR131" s="1147"/>
      <c r="AS131" s="1147"/>
      <c r="AT131" s="1148"/>
      <c r="AU131" s="233"/>
      <c r="AV131" s="233"/>
      <c r="AW131" s="233"/>
      <c r="AX131" s="1119" t="s">
        <v>505</v>
      </c>
      <c r="AY131" s="762"/>
      <c r="AZ131" s="762"/>
      <c r="BA131" s="762"/>
      <c r="BB131" s="762"/>
      <c r="BC131" s="762"/>
      <c r="BD131" s="762"/>
      <c r="BE131" s="1072"/>
      <c r="BF131" s="1120">
        <v>56.2</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506</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507</v>
      </c>
      <c r="W132" s="1130"/>
      <c r="X132" s="1130"/>
      <c r="Y132" s="1130"/>
      <c r="Z132" s="1131"/>
      <c r="AA132" s="1132">
        <v>5.830165</v>
      </c>
      <c r="AB132" s="1133"/>
      <c r="AC132" s="1133"/>
      <c r="AD132" s="1133"/>
      <c r="AE132" s="1134"/>
      <c r="AF132" s="1135">
        <v>8.7511010000000002</v>
      </c>
      <c r="AG132" s="1133"/>
      <c r="AH132" s="1133"/>
      <c r="AI132" s="1133"/>
      <c r="AJ132" s="1134"/>
      <c r="AK132" s="1135">
        <v>8.0085356999999995</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508</v>
      </c>
      <c r="W133" s="1113"/>
      <c r="X133" s="1113"/>
      <c r="Y133" s="1113"/>
      <c r="Z133" s="1114"/>
      <c r="AA133" s="1115">
        <v>6.1</v>
      </c>
      <c r="AB133" s="1116"/>
      <c r="AC133" s="1116"/>
      <c r="AD133" s="1116"/>
      <c r="AE133" s="1117"/>
      <c r="AF133" s="1115">
        <v>6.9</v>
      </c>
      <c r="AG133" s="1116"/>
      <c r="AH133" s="1116"/>
      <c r="AI133" s="1116"/>
      <c r="AJ133" s="1117"/>
      <c r="AK133" s="1115">
        <v>7.5</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WMaK47TTE1CLRtS5qF/jlg9dYpv1ehxuOziS7Prytd1JcMBXlIeNR8oSSqnAhswD/0jBu7S/w/BalNBmcj5UYA==" saltValue="HtQypozrMEgAyTOmLCK0d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EA8qaaJX5DoTjmHW8pzkb6dBP4ghy1/8dBw73R4PGVk61hURi3Jk8XA1syKfdbQHzwb+du5Na6/oZXdMmWFcqw==" saltValue="iSMTbCLizJMrXQkjN3VKIw=="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ZqDyCUWATaqvVxjYkVR9euyGEhC7pdpcxaW0UhoBET/dsr5Hq1rwdTRWxD5t+zjBS/jx4+xH3pFvO2zQy33AA==" saltValue="Qc3bnlnIxM3mJrSgKb2T3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512</v>
      </c>
      <c r="AP7" s="272"/>
      <c r="AQ7" s="273" t="s">
        <v>513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514</v>
      </c>
      <c r="AQ8" s="279" t="s">
        <v>515</v>
      </c>
      <c r="AR8" s="280" t="s">
        <v>516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517</v>
      </c>
      <c r="AL9" s="1153"/>
      <c r="AM9" s="1153"/>
      <c r="AN9" s="1154"/>
      <c r="AO9" s="281">
        <v>1323549</v>
      </c>
      <c r="AP9" s="281">
        <v>90623</v>
      </c>
      <c r="AQ9" s="282">
        <v>108757</v>
      </c>
      <c r="AR9" s="283">
        <v>-16.7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518</v>
      </c>
      <c r="AL10" s="1153"/>
      <c r="AM10" s="1153"/>
      <c r="AN10" s="1154"/>
      <c r="AO10" s="284">
        <v>284977</v>
      </c>
      <c r="AP10" s="284">
        <v>19512</v>
      </c>
      <c r="AQ10" s="285">
        <v>15108</v>
      </c>
      <c r="AR10" s="286">
        <v>29.2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519</v>
      </c>
      <c r="AL11" s="1153"/>
      <c r="AM11" s="1153"/>
      <c r="AN11" s="1154"/>
      <c r="AO11" s="284">
        <v>10067</v>
      </c>
      <c r="AP11" s="284">
        <v>689</v>
      </c>
      <c r="AQ11" s="285">
        <v>1414</v>
      </c>
      <c r="AR11" s="286">
        <v>-51.3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520</v>
      </c>
      <c r="AL12" s="1153"/>
      <c r="AM12" s="1153"/>
      <c r="AN12" s="1154"/>
      <c r="AO12" s="284" t="s">
        <v>521</v>
      </c>
      <c r="AP12" s="284" t="s">
        <v>521</v>
      </c>
      <c r="AQ12" s="285">
        <v>40</v>
      </c>
      <c r="AR12" s="286" t="s">
        <v>521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522</v>
      </c>
      <c r="AL13" s="1153"/>
      <c r="AM13" s="1153"/>
      <c r="AN13" s="1154"/>
      <c r="AO13" s="284">
        <v>93155</v>
      </c>
      <c r="AP13" s="284">
        <v>6378</v>
      </c>
      <c r="AQ13" s="285">
        <v>4611</v>
      </c>
      <c r="AR13" s="286">
        <v>38.299999999999997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523</v>
      </c>
      <c r="AL14" s="1153"/>
      <c r="AM14" s="1153"/>
      <c r="AN14" s="1154"/>
      <c r="AO14" s="284">
        <v>8865</v>
      </c>
      <c r="AP14" s="284">
        <v>607</v>
      </c>
      <c r="AQ14" s="285">
        <v>2427</v>
      </c>
      <c r="AR14" s="286">
        <v>-75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524</v>
      </c>
      <c r="AL15" s="1156"/>
      <c r="AM15" s="1156"/>
      <c r="AN15" s="1157"/>
      <c r="AO15" s="284">
        <v>-122987</v>
      </c>
      <c r="AP15" s="284">
        <v>-8421</v>
      </c>
      <c r="AQ15" s="285">
        <v>-7785</v>
      </c>
      <c r="AR15" s="286">
        <v>8.1999999999999993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189</v>
      </c>
      <c r="AL16" s="1156"/>
      <c r="AM16" s="1156"/>
      <c r="AN16" s="1157"/>
      <c r="AO16" s="284">
        <v>1597626</v>
      </c>
      <c r="AP16" s="284">
        <v>109389</v>
      </c>
      <c r="AQ16" s="285">
        <v>124572</v>
      </c>
      <c r="AR16" s="286">
        <v>-12.2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526</v>
      </c>
      <c r="AP20" s="293" t="s">
        <v>527</v>
      </c>
      <c r="AQ20" s="294" t="s">
        <v>528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529</v>
      </c>
      <c r="AL21" s="1159"/>
      <c r="AM21" s="1159"/>
      <c r="AN21" s="1160"/>
      <c r="AO21" s="297">
        <v>8.6999999999999993</v>
      </c>
      <c r="AP21" s="298">
        <v>10.78</v>
      </c>
      <c r="AQ21" s="299">
        <v>-2.08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530</v>
      </c>
      <c r="AL22" s="1159"/>
      <c r="AM22" s="1159"/>
      <c r="AN22" s="1160"/>
      <c r="AO22" s="302">
        <v>100.4</v>
      </c>
      <c r="AP22" s="303">
        <v>96.3</v>
      </c>
      <c r="AQ22" s="304">
        <v>4.0999999999999996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531</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532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512</v>
      </c>
      <c r="AP30" s="272"/>
      <c r="AQ30" s="273" t="s">
        <v>513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514</v>
      </c>
      <c r="AQ31" s="279" t="s">
        <v>515</v>
      </c>
      <c r="AR31" s="280" t="s">
        <v>516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534</v>
      </c>
      <c r="AL32" s="1167"/>
      <c r="AM32" s="1167"/>
      <c r="AN32" s="1168"/>
      <c r="AO32" s="312">
        <v>672775</v>
      </c>
      <c r="AP32" s="312">
        <v>46065</v>
      </c>
      <c r="AQ32" s="313">
        <v>62543</v>
      </c>
      <c r="AR32" s="314">
        <v>-26.3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535</v>
      </c>
      <c r="AL33" s="1167"/>
      <c r="AM33" s="1167"/>
      <c r="AN33" s="1168"/>
      <c r="AO33" s="312" t="s">
        <v>521</v>
      </c>
      <c r="AP33" s="312" t="s">
        <v>521</v>
      </c>
      <c r="AQ33" s="313" t="s">
        <v>521</v>
      </c>
      <c r="AR33" s="314" t="s">
        <v>521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536</v>
      </c>
      <c r="AL34" s="1167"/>
      <c r="AM34" s="1167"/>
      <c r="AN34" s="1168"/>
      <c r="AO34" s="312" t="s">
        <v>521</v>
      </c>
      <c r="AP34" s="312" t="s">
        <v>521</v>
      </c>
      <c r="AQ34" s="313" t="s">
        <v>521</v>
      </c>
      <c r="AR34" s="314" t="s">
        <v>521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537</v>
      </c>
      <c r="AL35" s="1167"/>
      <c r="AM35" s="1167"/>
      <c r="AN35" s="1168"/>
      <c r="AO35" s="312">
        <v>250843</v>
      </c>
      <c r="AP35" s="312">
        <v>17175</v>
      </c>
      <c r="AQ35" s="313">
        <v>16620</v>
      </c>
      <c r="AR35" s="314">
        <v>3.3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538</v>
      </c>
      <c r="AL36" s="1167"/>
      <c r="AM36" s="1167"/>
      <c r="AN36" s="1168"/>
      <c r="AO36" s="312">
        <v>23104</v>
      </c>
      <c r="AP36" s="312">
        <v>1582</v>
      </c>
      <c r="AQ36" s="313">
        <v>3562</v>
      </c>
      <c r="AR36" s="314">
        <v>-55.6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539</v>
      </c>
      <c r="AL37" s="1167"/>
      <c r="AM37" s="1167"/>
      <c r="AN37" s="1168"/>
      <c r="AO37" s="312" t="s">
        <v>521</v>
      </c>
      <c r="AP37" s="312" t="s">
        <v>521</v>
      </c>
      <c r="AQ37" s="313">
        <v>625</v>
      </c>
      <c r="AR37" s="314" t="s">
        <v>521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540</v>
      </c>
      <c r="AL38" s="1170"/>
      <c r="AM38" s="1170"/>
      <c r="AN38" s="1171"/>
      <c r="AO38" s="315" t="s">
        <v>521</v>
      </c>
      <c r="AP38" s="315" t="s">
        <v>521</v>
      </c>
      <c r="AQ38" s="316">
        <v>3</v>
      </c>
      <c r="AR38" s="304" t="s">
        <v>521</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541</v>
      </c>
      <c r="AL39" s="1170"/>
      <c r="AM39" s="1170"/>
      <c r="AN39" s="1171"/>
      <c r="AO39" s="312">
        <v>-254</v>
      </c>
      <c r="AP39" s="312">
        <v>-17</v>
      </c>
      <c r="AQ39" s="313">
        <v>-2822</v>
      </c>
      <c r="AR39" s="314">
        <v>-99.4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542</v>
      </c>
      <c r="AL40" s="1167"/>
      <c r="AM40" s="1167"/>
      <c r="AN40" s="1168"/>
      <c r="AO40" s="312">
        <v>-630055</v>
      </c>
      <c r="AP40" s="312">
        <v>-43140</v>
      </c>
      <c r="AQ40" s="313">
        <v>-53912</v>
      </c>
      <c r="AR40" s="314">
        <v>-20</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301</v>
      </c>
      <c r="AL41" s="1173"/>
      <c r="AM41" s="1173"/>
      <c r="AN41" s="1174"/>
      <c r="AO41" s="312">
        <v>316413</v>
      </c>
      <c r="AP41" s="312">
        <v>21665</v>
      </c>
      <c r="AQ41" s="313">
        <v>26618</v>
      </c>
      <c r="AR41" s="314">
        <v>-18.600000000000001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543</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512</v>
      </c>
      <c r="AN49" s="1163" t="s">
        <v>546</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547</v>
      </c>
      <c r="AO50" s="329" t="s">
        <v>548</v>
      </c>
      <c r="AP50" s="330" t="s">
        <v>549</v>
      </c>
      <c r="AQ50" s="331" t="s">
        <v>550</v>
      </c>
      <c r="AR50" s="332" t="s">
        <v>551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552</v>
      </c>
      <c r="AL51" s="325"/>
      <c r="AM51" s="333">
        <v>999388</v>
      </c>
      <c r="AN51" s="334">
        <v>64752</v>
      </c>
      <c r="AO51" s="335">
        <v>253.4</v>
      </c>
      <c r="AP51" s="336">
        <v>73475</v>
      </c>
      <c r="AQ51" s="337">
        <v>9.1</v>
      </c>
      <c r="AR51" s="338">
        <v>244.3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553</v>
      </c>
      <c r="AM52" s="341">
        <v>740562</v>
      </c>
      <c r="AN52" s="342">
        <v>47983</v>
      </c>
      <c r="AO52" s="343">
        <v>275.3</v>
      </c>
      <c r="AP52" s="344">
        <v>43072</v>
      </c>
      <c r="AQ52" s="345">
        <v>31.1</v>
      </c>
      <c r="AR52" s="346">
        <v>244.2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554</v>
      </c>
      <c r="AL53" s="325"/>
      <c r="AM53" s="333">
        <v>605178</v>
      </c>
      <c r="AN53" s="334">
        <v>39888</v>
      </c>
      <c r="AO53" s="335">
        <v>-38.4</v>
      </c>
      <c r="AP53" s="336">
        <v>87464</v>
      </c>
      <c r="AQ53" s="337">
        <v>19</v>
      </c>
      <c r="AR53" s="338">
        <v>-57.4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553</v>
      </c>
      <c r="AM54" s="341">
        <v>430663</v>
      </c>
      <c r="AN54" s="342">
        <v>28385</v>
      </c>
      <c r="AO54" s="343">
        <v>-40.799999999999997</v>
      </c>
      <c r="AP54" s="344">
        <v>47479</v>
      </c>
      <c r="AQ54" s="345">
        <v>10.199999999999999</v>
      </c>
      <c r="AR54" s="346">
        <v>-51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555</v>
      </c>
      <c r="AL55" s="325"/>
      <c r="AM55" s="333">
        <v>278150</v>
      </c>
      <c r="AN55" s="334">
        <v>18578</v>
      </c>
      <c r="AO55" s="335">
        <v>-53.4</v>
      </c>
      <c r="AP55" s="336">
        <v>117234</v>
      </c>
      <c r="AQ55" s="337">
        <v>34</v>
      </c>
      <c r="AR55" s="338">
        <v>-87.4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553</v>
      </c>
      <c r="AM56" s="341">
        <v>206576</v>
      </c>
      <c r="AN56" s="342">
        <v>13797</v>
      </c>
      <c r="AO56" s="343">
        <v>-51.4</v>
      </c>
      <c r="AP56" s="344">
        <v>59796</v>
      </c>
      <c r="AQ56" s="345">
        <v>25.9</v>
      </c>
      <c r="AR56" s="346">
        <v>-77.3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556</v>
      </c>
      <c r="AL57" s="325"/>
      <c r="AM57" s="333">
        <v>247498</v>
      </c>
      <c r="AN57" s="334">
        <v>16785</v>
      </c>
      <c r="AO57" s="335">
        <v>-9.6999999999999993</v>
      </c>
      <c r="AP57" s="336">
        <v>97758</v>
      </c>
      <c r="AQ57" s="337">
        <v>-16.600000000000001</v>
      </c>
      <c r="AR57" s="338">
        <v>6.9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553</v>
      </c>
      <c r="AM58" s="341">
        <v>209249</v>
      </c>
      <c r="AN58" s="342">
        <v>14191</v>
      </c>
      <c r="AO58" s="343">
        <v>2.9</v>
      </c>
      <c r="AP58" s="344">
        <v>45946</v>
      </c>
      <c r="AQ58" s="345">
        <v>-23.2</v>
      </c>
      <c r="AR58" s="346">
        <v>26.1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557</v>
      </c>
      <c r="AL59" s="325"/>
      <c r="AM59" s="333">
        <v>338112</v>
      </c>
      <c r="AN59" s="334">
        <v>23150</v>
      </c>
      <c r="AO59" s="335">
        <v>37.9</v>
      </c>
      <c r="AP59" s="336">
        <v>91338</v>
      </c>
      <c r="AQ59" s="337">
        <v>-6.6</v>
      </c>
      <c r="AR59" s="338">
        <v>44.5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553</v>
      </c>
      <c r="AM60" s="341">
        <v>281693</v>
      </c>
      <c r="AN60" s="342">
        <v>19287</v>
      </c>
      <c r="AO60" s="343">
        <v>35.9</v>
      </c>
      <c r="AP60" s="344">
        <v>43989</v>
      </c>
      <c r="AQ60" s="345">
        <v>-4.3</v>
      </c>
      <c r="AR60" s="346">
        <v>40.200000000000003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558</v>
      </c>
      <c r="AL61" s="347"/>
      <c r="AM61" s="348">
        <v>493665</v>
      </c>
      <c r="AN61" s="349">
        <v>32631</v>
      </c>
      <c r="AO61" s="350">
        <v>38</v>
      </c>
      <c r="AP61" s="351">
        <v>93454</v>
      </c>
      <c r="AQ61" s="352">
        <v>7.8</v>
      </c>
      <c r="AR61" s="338">
        <v>30.2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553</v>
      </c>
      <c r="AM62" s="341">
        <v>373749</v>
      </c>
      <c r="AN62" s="342">
        <v>24729</v>
      </c>
      <c r="AO62" s="343">
        <v>44.4</v>
      </c>
      <c r="AP62" s="344">
        <v>48056</v>
      </c>
      <c r="AQ62" s="345">
        <v>7.9</v>
      </c>
      <c r="AR62" s="346">
        <v>36.5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AEAE9TZv4LO+CGdJj5YztUwxf0/91gCYUFpDXuyAu2CwuxnzwQ/ceW8XvP2CObJmdA55st+OG+lyqr1qhlHlDA==" saltValue="43HwXc0HswW0ajirL9DP6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560</v>
      </c>
    </row>
    <row r="120" spans="125:125" ht="13.5" hidden="1" customHeight="1" x14ac:dyDescent="0.15"/>
    <row r="121" spans="125:125" ht="13.5" hidden="1" customHeight="1" x14ac:dyDescent="0.15">
      <c r="DU121" s="259"/>
    </row>
  </sheetData>
  <sheetProtection algorithmName="SHA-512" hashValue="tRw0D7ofyz0NvPO5/5JimWr/7/K/9fCiDEY+SbRQ89X5i3LhZxm6Tfan2tpkylED+ruUlpLaq2lcn7vk2ajOJA==" saltValue="HgC7HhFNVGt9OdXD0duvl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561</v>
      </c>
    </row>
  </sheetData>
  <sheetProtection algorithmName="SHA-512" hashValue="AwS8MPQFmzLKn0vUBXSHpYN7gQUXROUifJtVExTGFW+q56+pr+rX1VRH+zDM1xmDKtkrOAuDvm7cCIVS++dBdw==" saltValue="qfZsQhbfLWtfqxNNwSdqQ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75" t="s">
        <v>3</v>
      </c>
      <c r="D47" s="1175"/>
      <c r="E47" s="1176"/>
      <c r="F47" s="11">
        <v>9.61</v>
      </c>
      <c r="G47" s="12">
        <v>5.74</v>
      </c>
      <c r="H47" s="12">
        <v>11.68</v>
      </c>
      <c r="I47" s="12">
        <v>18.84</v>
      </c>
      <c r="J47" s="13">
        <v>22.53</v>
      </c>
    </row>
    <row r="48" spans="2:10" ht="57.75" customHeight="1" x14ac:dyDescent="0.15">
      <c r="B48" s="14"/>
      <c r="C48" s="1177" t="s">
        <v>4</v>
      </c>
      <c r="D48" s="1177"/>
      <c r="E48" s="1178"/>
      <c r="F48" s="15">
        <v>4.53</v>
      </c>
      <c r="G48" s="16">
        <v>6.4</v>
      </c>
      <c r="H48" s="16">
        <v>6.5</v>
      </c>
      <c r="I48" s="16">
        <v>7.86</v>
      </c>
      <c r="J48" s="17">
        <v>7.14</v>
      </c>
    </row>
    <row r="49" spans="2:10" ht="57.75" customHeight="1" thickBot="1" x14ac:dyDescent="0.2">
      <c r="B49" s="18"/>
      <c r="C49" s="1179" t="s">
        <v>5</v>
      </c>
      <c r="D49" s="1179"/>
      <c r="E49" s="1180"/>
      <c r="F49" s="19">
        <v>0.02</v>
      </c>
      <c r="G49" s="20" t="s">
        <v>567</v>
      </c>
      <c r="H49" s="20">
        <v>6.87</v>
      </c>
      <c r="I49" s="20">
        <v>9.64</v>
      </c>
      <c r="J49" s="21">
        <v>2.2000000000000002</v>
      </c>
    </row>
    <row r="50" spans="2:10" x14ac:dyDescent="0.15"/>
  </sheetData>
  <sheetProtection algorithmName="SHA-512" hashValue="M0tnQKbrJ961dpLjWbw4EBFgZWPOinIrzSdACFD/N3RE5QsBF5IdPjQnoQ831TNWp3PZtgwG0RaQfQK9FaOMjw==" saltValue="e5BDwfrH5Zwlqnrg1aXNG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187" t="s">
        <v>568</v>
      </c>
      <c r="D34" s="1187"/>
      <c r="E34" s="1188"/>
      <c r="F34" s="32">
        <v>21.3</v>
      </c>
      <c r="G34" s="33">
        <v>21.91</v>
      </c>
      <c r="H34" s="33">
        <v>21.18</v>
      </c>
      <c r="I34" s="33">
        <v>20.27</v>
      </c>
      <c r="J34" s="34">
        <v>20.82</v>
      </c>
      <c r="K34" s="22"/>
      <c r="L34" s="22"/>
      <c r="M34" s="22"/>
      <c r="N34" s="22"/>
      <c r="O34" s="22"/>
      <c r="P34" s="22"/>
    </row>
    <row r="35" spans="1:16" ht="39" customHeight="1" x14ac:dyDescent="0.15">
      <c r="A35" s="22"/>
      <c r="B35" s="35"/>
      <c r="C35" s="1181" t="s">
        <v>569</v>
      </c>
      <c r="D35" s="1182"/>
      <c r="E35" s="1183"/>
      <c r="F35" s="36" t="s">
        <v>521</v>
      </c>
      <c r="G35" s="37" t="s">
        <v>521</v>
      </c>
      <c r="H35" s="37">
        <v>17.649999999999999</v>
      </c>
      <c r="I35" s="37">
        <v>16.350000000000001</v>
      </c>
      <c r="J35" s="38">
        <v>16.78</v>
      </c>
      <c r="K35" s="22"/>
      <c r="L35" s="22"/>
      <c r="M35" s="22"/>
      <c r="N35" s="22"/>
      <c r="O35" s="22"/>
      <c r="P35" s="22"/>
    </row>
    <row r="36" spans="1:16" ht="39" customHeight="1" x14ac:dyDescent="0.15">
      <c r="A36" s="22"/>
      <c r="B36" s="35"/>
      <c r="C36" s="1181" t="s">
        <v>570</v>
      </c>
      <c r="D36" s="1182"/>
      <c r="E36" s="1183"/>
      <c r="F36" s="36">
        <v>4.53</v>
      </c>
      <c r="G36" s="37">
        <v>6.4</v>
      </c>
      <c r="H36" s="37">
        <v>6.5</v>
      </c>
      <c r="I36" s="37">
        <v>7.85</v>
      </c>
      <c r="J36" s="38">
        <v>7.14</v>
      </c>
      <c r="K36" s="22"/>
      <c r="L36" s="22"/>
      <c r="M36" s="22"/>
      <c r="N36" s="22"/>
      <c r="O36" s="22"/>
      <c r="P36" s="22"/>
    </row>
    <row r="37" spans="1:16" ht="39" customHeight="1" x14ac:dyDescent="0.15">
      <c r="A37" s="22"/>
      <c r="B37" s="35"/>
      <c r="C37" s="1181" t="s">
        <v>571</v>
      </c>
      <c r="D37" s="1182"/>
      <c r="E37" s="1183"/>
      <c r="F37" s="36">
        <v>6.16</v>
      </c>
      <c r="G37" s="37">
        <v>6.29</v>
      </c>
      <c r="H37" s="37">
        <v>5.96</v>
      </c>
      <c r="I37" s="37">
        <v>5.82</v>
      </c>
      <c r="J37" s="38">
        <v>6.23</v>
      </c>
      <c r="K37" s="22"/>
      <c r="L37" s="22"/>
      <c r="M37" s="22"/>
      <c r="N37" s="22"/>
      <c r="O37" s="22"/>
      <c r="P37" s="22"/>
    </row>
    <row r="38" spans="1:16" ht="39" customHeight="1" x14ac:dyDescent="0.15">
      <c r="A38" s="22"/>
      <c r="B38" s="35"/>
      <c r="C38" s="1181" t="s">
        <v>572</v>
      </c>
      <c r="D38" s="1182"/>
      <c r="E38" s="1183"/>
      <c r="F38" s="36">
        <v>0.5</v>
      </c>
      <c r="G38" s="37">
        <v>0.78</v>
      </c>
      <c r="H38" s="37">
        <v>1.47</v>
      </c>
      <c r="I38" s="37">
        <v>1.44</v>
      </c>
      <c r="J38" s="38">
        <v>1.54</v>
      </c>
      <c r="K38" s="22"/>
      <c r="L38" s="22"/>
      <c r="M38" s="22"/>
      <c r="N38" s="22"/>
      <c r="O38" s="22"/>
      <c r="P38" s="22"/>
    </row>
    <row r="39" spans="1:16" ht="39" customHeight="1" x14ac:dyDescent="0.15">
      <c r="A39" s="22"/>
      <c r="B39" s="35"/>
      <c r="C39" s="1181" t="s">
        <v>573</v>
      </c>
      <c r="D39" s="1182"/>
      <c r="E39" s="1183"/>
      <c r="F39" s="36">
        <v>0.43</v>
      </c>
      <c r="G39" s="37">
        <v>1.53</v>
      </c>
      <c r="H39" s="37">
        <v>1.46</v>
      </c>
      <c r="I39" s="37">
        <v>1.03</v>
      </c>
      <c r="J39" s="38">
        <v>0.56999999999999995</v>
      </c>
      <c r="K39" s="22"/>
      <c r="L39" s="22"/>
      <c r="M39" s="22"/>
      <c r="N39" s="22"/>
      <c r="O39" s="22"/>
      <c r="P39" s="22"/>
    </row>
    <row r="40" spans="1:16" ht="39" customHeight="1" x14ac:dyDescent="0.15">
      <c r="A40" s="22"/>
      <c r="B40" s="35"/>
      <c r="C40" s="1181" t="s">
        <v>574</v>
      </c>
      <c r="D40" s="1182"/>
      <c r="E40" s="1183"/>
      <c r="F40" s="36">
        <v>0.02</v>
      </c>
      <c r="G40" s="37">
        <v>0.02</v>
      </c>
      <c r="H40" s="37">
        <v>0.01</v>
      </c>
      <c r="I40" s="37">
        <v>0.02</v>
      </c>
      <c r="J40" s="38">
        <v>0.04</v>
      </c>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575</v>
      </c>
      <c r="D42" s="1182"/>
      <c r="E42" s="1183"/>
      <c r="F42" s="36" t="s">
        <v>521</v>
      </c>
      <c r="G42" s="37" t="s">
        <v>521</v>
      </c>
      <c r="H42" s="37" t="s">
        <v>521</v>
      </c>
      <c r="I42" s="37" t="s">
        <v>521</v>
      </c>
      <c r="J42" s="38" t="s">
        <v>521</v>
      </c>
      <c r="K42" s="22"/>
      <c r="L42" s="22"/>
      <c r="M42" s="22"/>
      <c r="N42" s="22"/>
      <c r="O42" s="22"/>
      <c r="P42" s="22"/>
    </row>
    <row r="43" spans="1:16" ht="39" customHeight="1" thickBot="1" x14ac:dyDescent="0.2">
      <c r="A43" s="22"/>
      <c r="B43" s="40"/>
      <c r="C43" s="1184" t="s">
        <v>576</v>
      </c>
      <c r="D43" s="1185"/>
      <c r="E43" s="1186"/>
      <c r="F43" s="41">
        <v>0.82</v>
      </c>
      <c r="G43" s="42">
        <v>4.6100000000000003</v>
      </c>
      <c r="H43" s="42" t="s">
        <v>521</v>
      </c>
      <c r="I43" s="42" t="s">
        <v>521</v>
      </c>
      <c r="J43" s="43" t="s">
        <v>521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PY4OfPDjW5GV0S08HLliMowaaeVsHjWsRqBiOFuXHKVVhuWwjyt6vPPiTcTJNUi/afLuG8elgwhzKuPwwTikhg==" saltValue="svhMYC2X/nZEofylMpWI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189" t="s">
        <v>10</v>
      </c>
      <c r="C45" s="1190"/>
      <c r="D45" s="58"/>
      <c r="E45" s="1195" t="s">
        <v>11</v>
      </c>
      <c r="F45" s="1195"/>
      <c r="G45" s="1195"/>
      <c r="H45" s="1195"/>
      <c r="I45" s="1195"/>
      <c r="J45" s="1196"/>
      <c r="K45" s="59">
        <v>610</v>
      </c>
      <c r="L45" s="60">
        <v>617</v>
      </c>
      <c r="M45" s="60">
        <v>622</v>
      </c>
      <c r="N45" s="60">
        <v>640</v>
      </c>
      <c r="O45" s="61">
        <v>673</v>
      </c>
      <c r="P45" s="48"/>
      <c r="Q45" s="48"/>
      <c r="R45" s="48"/>
      <c r="S45" s="48"/>
      <c r="T45" s="48"/>
      <c r="U45" s="48"/>
    </row>
    <row r="46" spans="1:21" ht="30.75" customHeight="1" x14ac:dyDescent="0.15">
      <c r="A46" s="48"/>
      <c r="B46" s="1191"/>
      <c r="C46" s="1192"/>
      <c r="D46" s="62"/>
      <c r="E46" s="1197" t="s">
        <v>12</v>
      </c>
      <c r="F46" s="1197"/>
      <c r="G46" s="1197"/>
      <c r="H46" s="1197"/>
      <c r="I46" s="1197"/>
      <c r="J46" s="1198"/>
      <c r="K46" s="63" t="s">
        <v>521</v>
      </c>
      <c r="L46" s="64" t="s">
        <v>521</v>
      </c>
      <c r="M46" s="64" t="s">
        <v>521</v>
      </c>
      <c r="N46" s="64" t="s">
        <v>521</v>
      </c>
      <c r="O46" s="65" t="s">
        <v>521</v>
      </c>
      <c r="P46" s="48"/>
      <c r="Q46" s="48"/>
      <c r="R46" s="48"/>
      <c r="S46" s="48"/>
      <c r="T46" s="48"/>
      <c r="U46" s="48"/>
    </row>
    <row r="47" spans="1:21" ht="30.75" customHeight="1" x14ac:dyDescent="0.15">
      <c r="A47" s="48"/>
      <c r="B47" s="1191"/>
      <c r="C47" s="1192"/>
      <c r="D47" s="62"/>
      <c r="E47" s="1197" t="s">
        <v>13</v>
      </c>
      <c r="F47" s="1197"/>
      <c r="G47" s="1197"/>
      <c r="H47" s="1197"/>
      <c r="I47" s="1197"/>
      <c r="J47" s="1198"/>
      <c r="K47" s="63" t="s">
        <v>521</v>
      </c>
      <c r="L47" s="64" t="s">
        <v>521</v>
      </c>
      <c r="M47" s="64" t="s">
        <v>521</v>
      </c>
      <c r="N47" s="64" t="s">
        <v>521</v>
      </c>
      <c r="O47" s="65" t="s">
        <v>521</v>
      </c>
      <c r="P47" s="48"/>
      <c r="Q47" s="48"/>
      <c r="R47" s="48"/>
      <c r="S47" s="48"/>
      <c r="T47" s="48"/>
      <c r="U47" s="48"/>
    </row>
    <row r="48" spans="1:21" ht="30.75" customHeight="1" x14ac:dyDescent="0.15">
      <c r="A48" s="48"/>
      <c r="B48" s="1191"/>
      <c r="C48" s="1192"/>
      <c r="D48" s="62"/>
      <c r="E48" s="1197" t="s">
        <v>14</v>
      </c>
      <c r="F48" s="1197"/>
      <c r="G48" s="1197"/>
      <c r="H48" s="1197"/>
      <c r="I48" s="1197"/>
      <c r="J48" s="1198"/>
      <c r="K48" s="63">
        <v>152</v>
      </c>
      <c r="L48" s="64">
        <v>162</v>
      </c>
      <c r="M48" s="64">
        <v>179</v>
      </c>
      <c r="N48" s="64">
        <v>318</v>
      </c>
      <c r="O48" s="65">
        <v>251</v>
      </c>
      <c r="P48" s="48"/>
      <c r="Q48" s="48"/>
      <c r="R48" s="48"/>
      <c r="S48" s="48"/>
      <c r="T48" s="48"/>
      <c r="U48" s="48"/>
    </row>
    <row r="49" spans="1:21" ht="30.75" customHeight="1" x14ac:dyDescent="0.15">
      <c r="A49" s="48"/>
      <c r="B49" s="1191"/>
      <c r="C49" s="1192"/>
      <c r="D49" s="62"/>
      <c r="E49" s="1197" t="s">
        <v>15</v>
      </c>
      <c r="F49" s="1197"/>
      <c r="G49" s="1197"/>
      <c r="H49" s="1197"/>
      <c r="I49" s="1197"/>
      <c r="J49" s="1198"/>
      <c r="K49" s="63">
        <v>43</v>
      </c>
      <c r="L49" s="64">
        <v>32</v>
      </c>
      <c r="M49" s="64">
        <v>30</v>
      </c>
      <c r="N49" s="64">
        <v>23</v>
      </c>
      <c r="O49" s="65">
        <v>23</v>
      </c>
      <c r="P49" s="48"/>
      <c r="Q49" s="48"/>
      <c r="R49" s="48"/>
      <c r="S49" s="48"/>
      <c r="T49" s="48"/>
      <c r="U49" s="48"/>
    </row>
    <row r="50" spans="1:21" ht="30.75" customHeight="1" x14ac:dyDescent="0.15">
      <c r="A50" s="48"/>
      <c r="B50" s="1191"/>
      <c r="C50" s="1192"/>
      <c r="D50" s="62"/>
      <c r="E50" s="1197" t="s">
        <v>16</v>
      </c>
      <c r="F50" s="1197"/>
      <c r="G50" s="1197"/>
      <c r="H50" s="1197"/>
      <c r="I50" s="1197"/>
      <c r="J50" s="1198"/>
      <c r="K50" s="63" t="s">
        <v>521</v>
      </c>
      <c r="L50" s="64" t="s">
        <v>521</v>
      </c>
      <c r="M50" s="64" t="s">
        <v>521</v>
      </c>
      <c r="N50" s="64" t="s">
        <v>521</v>
      </c>
      <c r="O50" s="65" t="s">
        <v>521</v>
      </c>
      <c r="P50" s="48"/>
      <c r="Q50" s="48"/>
      <c r="R50" s="48"/>
      <c r="S50" s="48"/>
      <c r="T50" s="48"/>
      <c r="U50" s="48"/>
    </row>
    <row r="51" spans="1:21" ht="30.75" customHeight="1" x14ac:dyDescent="0.15">
      <c r="A51" s="48"/>
      <c r="B51" s="1193"/>
      <c r="C51" s="1194"/>
      <c r="D51" s="66"/>
      <c r="E51" s="1197" t="s">
        <v>17</v>
      </c>
      <c r="F51" s="1197"/>
      <c r="G51" s="1197"/>
      <c r="H51" s="1197"/>
      <c r="I51" s="1197"/>
      <c r="J51" s="1198"/>
      <c r="K51" s="63" t="s">
        <v>521</v>
      </c>
      <c r="L51" s="64" t="s">
        <v>521</v>
      </c>
      <c r="M51" s="64" t="s">
        <v>521</v>
      </c>
      <c r="N51" s="64" t="s">
        <v>521</v>
      </c>
      <c r="O51" s="65" t="s">
        <v>521</v>
      </c>
      <c r="P51" s="48"/>
      <c r="Q51" s="48"/>
      <c r="R51" s="48"/>
      <c r="S51" s="48"/>
      <c r="T51" s="48"/>
      <c r="U51" s="48"/>
    </row>
    <row r="52" spans="1:21" ht="30.75" customHeight="1" x14ac:dyDescent="0.15">
      <c r="A52" s="48"/>
      <c r="B52" s="1199" t="s">
        <v>18</v>
      </c>
      <c r="C52" s="1200"/>
      <c r="D52" s="66"/>
      <c r="E52" s="1197" t="s">
        <v>19</v>
      </c>
      <c r="F52" s="1197"/>
      <c r="G52" s="1197"/>
      <c r="H52" s="1197"/>
      <c r="I52" s="1197"/>
      <c r="J52" s="1198"/>
      <c r="K52" s="63">
        <v>579</v>
      </c>
      <c r="L52" s="64">
        <v>592</v>
      </c>
      <c r="M52" s="64">
        <v>609</v>
      </c>
      <c r="N52" s="64">
        <v>623</v>
      </c>
      <c r="O52" s="65">
        <v>630</v>
      </c>
      <c r="P52" s="48"/>
      <c r="Q52" s="48"/>
      <c r="R52" s="48"/>
      <c r="S52" s="48"/>
      <c r="T52" s="48"/>
      <c r="U52" s="48"/>
    </row>
    <row r="53" spans="1:21" ht="30.75" customHeight="1" thickBot="1" x14ac:dyDescent="0.2">
      <c r="A53" s="48"/>
      <c r="B53" s="1201" t="s">
        <v>20</v>
      </c>
      <c r="C53" s="1202"/>
      <c r="D53" s="67"/>
      <c r="E53" s="1203" t="s">
        <v>21</v>
      </c>
      <c r="F53" s="1203"/>
      <c r="G53" s="1203"/>
      <c r="H53" s="1203"/>
      <c r="I53" s="1203"/>
      <c r="J53" s="1204"/>
      <c r="K53" s="68">
        <v>226</v>
      </c>
      <c r="L53" s="69">
        <v>219</v>
      </c>
      <c r="M53" s="69">
        <v>222</v>
      </c>
      <c r="N53" s="69">
        <v>358</v>
      </c>
      <c r="O53" s="70">
        <v>317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25</v>
      </c>
      <c r="P56" s="48"/>
      <c r="Q56" s="48"/>
      <c r="R56" s="48"/>
      <c r="S56" s="48"/>
      <c r="T56" s="48"/>
      <c r="U56" s="48"/>
    </row>
    <row r="57" spans="1:21" ht="31.5" customHeight="1" thickBot="1" x14ac:dyDescent="0.2">
      <c r="A57" s="48"/>
      <c r="B57" s="76"/>
      <c r="C57" s="77"/>
      <c r="D57" s="77"/>
      <c r="E57" s="78"/>
      <c r="F57" s="78"/>
      <c r="G57" s="78"/>
      <c r="H57" s="78"/>
      <c r="I57" s="78"/>
      <c r="J57" s="79" t="s">
        <v>2</v>
      </c>
      <c r="K57" s="80" t="s">
        <v>577</v>
      </c>
      <c r="L57" s="81" t="s">
        <v>578</v>
      </c>
      <c r="M57" s="81" t="s">
        <v>579</v>
      </c>
      <c r="N57" s="81" t="s">
        <v>580</v>
      </c>
      <c r="O57" s="82" t="s">
        <v>581</v>
      </c>
      <c r="P57" s="48"/>
      <c r="Q57" s="48"/>
      <c r="R57" s="48"/>
      <c r="S57" s="48"/>
      <c r="T57" s="48"/>
      <c r="U57" s="48"/>
    </row>
    <row r="58" spans="1:21" ht="31.5" customHeight="1" x14ac:dyDescent="0.15">
      <c r="B58" s="1205" t="s">
        <v>26</v>
      </c>
      <c r="C58" s="1206"/>
      <c r="D58" s="1211" t="s">
        <v>27</v>
      </c>
      <c r="E58" s="1212"/>
      <c r="F58" s="1212"/>
      <c r="G58" s="1212"/>
      <c r="H58" s="1212"/>
      <c r="I58" s="1212"/>
      <c r="J58" s="1213"/>
      <c r="K58" s="83" t="s">
        <v>521</v>
      </c>
      <c r="L58" s="84" t="s">
        <v>521</v>
      </c>
      <c r="M58" s="84" t="s">
        <v>521</v>
      </c>
      <c r="N58" s="84" t="s">
        <v>521</v>
      </c>
      <c r="O58" s="85" t="s">
        <v>521</v>
      </c>
    </row>
    <row r="59" spans="1:21" ht="31.5" customHeight="1" x14ac:dyDescent="0.15">
      <c r="B59" s="1207"/>
      <c r="C59" s="1208"/>
      <c r="D59" s="1214" t="s">
        <v>28</v>
      </c>
      <c r="E59" s="1215"/>
      <c r="F59" s="1215"/>
      <c r="G59" s="1215"/>
      <c r="H59" s="1215"/>
      <c r="I59" s="1215"/>
      <c r="J59" s="1216"/>
      <c r="K59" s="86" t="s">
        <v>521</v>
      </c>
      <c r="L59" s="87" t="s">
        <v>521</v>
      </c>
      <c r="M59" s="87" t="s">
        <v>521</v>
      </c>
      <c r="N59" s="87" t="s">
        <v>521</v>
      </c>
      <c r="O59" s="88" t="s">
        <v>521</v>
      </c>
    </row>
    <row r="60" spans="1:21" ht="31.5" customHeight="1" thickBot="1" x14ac:dyDescent="0.2">
      <c r="B60" s="1209"/>
      <c r="C60" s="1210"/>
      <c r="D60" s="1217" t="s">
        <v>29</v>
      </c>
      <c r="E60" s="1218"/>
      <c r="F60" s="1218"/>
      <c r="G60" s="1218"/>
      <c r="H60" s="1218"/>
      <c r="I60" s="1218"/>
      <c r="J60" s="1219"/>
      <c r="K60" s="89" t="s">
        <v>521</v>
      </c>
      <c r="L60" s="90" t="s">
        <v>521</v>
      </c>
      <c r="M60" s="90" t="s">
        <v>521</v>
      </c>
      <c r="N60" s="90" t="s">
        <v>521</v>
      </c>
      <c r="O60" s="91" t="s">
        <v>521</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wwBw9GQoe2nqksFPE9hQl8OHy1VgDtXXtMJ4uLOgDj7xARPf1RaS2RMoqDV0j7naRfZBm7UbQlGEL8LSQI+BVQ==" saltValue="rtbL7o49O4uf2LOB+7EoT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562</v>
      </c>
      <c r="J40" s="103" t="s">
        <v>563</v>
      </c>
      <c r="K40" s="103" t="s">
        <v>564</v>
      </c>
      <c r="L40" s="103" t="s">
        <v>565</v>
      </c>
      <c r="M40" s="104" t="s">
        <v>566</v>
      </c>
    </row>
    <row r="41" spans="2:13" ht="27.75" customHeight="1" x14ac:dyDescent="0.15">
      <c r="B41" s="1220" t="s">
        <v>32</v>
      </c>
      <c r="C41" s="1221"/>
      <c r="D41" s="105"/>
      <c r="E41" s="1226" t="s">
        <v>33</v>
      </c>
      <c r="F41" s="1226"/>
      <c r="G41" s="1226"/>
      <c r="H41" s="1227"/>
      <c r="I41" s="355">
        <v>7531</v>
      </c>
      <c r="J41" s="356">
        <v>7615</v>
      </c>
      <c r="K41" s="356">
        <v>7599</v>
      </c>
      <c r="L41" s="356">
        <v>7610</v>
      </c>
      <c r="M41" s="357">
        <v>7364</v>
      </c>
    </row>
    <row r="42" spans="2:13" ht="27.75" customHeight="1" x14ac:dyDescent="0.15">
      <c r="B42" s="1222"/>
      <c r="C42" s="1223"/>
      <c r="D42" s="106"/>
      <c r="E42" s="1228" t="s">
        <v>34</v>
      </c>
      <c r="F42" s="1228"/>
      <c r="G42" s="1228"/>
      <c r="H42" s="1229"/>
      <c r="I42" s="358" t="s">
        <v>521</v>
      </c>
      <c r="J42" s="359" t="s">
        <v>521</v>
      </c>
      <c r="K42" s="359" t="s">
        <v>521</v>
      </c>
      <c r="L42" s="359" t="s">
        <v>521</v>
      </c>
      <c r="M42" s="360" t="s">
        <v>521</v>
      </c>
    </row>
    <row r="43" spans="2:13" ht="27.75" customHeight="1" x14ac:dyDescent="0.15">
      <c r="B43" s="1222"/>
      <c r="C43" s="1223"/>
      <c r="D43" s="106"/>
      <c r="E43" s="1228" t="s">
        <v>35</v>
      </c>
      <c r="F43" s="1228"/>
      <c r="G43" s="1228"/>
      <c r="H43" s="1229"/>
      <c r="I43" s="358">
        <v>2440</v>
      </c>
      <c r="J43" s="359">
        <v>2293</v>
      </c>
      <c r="K43" s="359">
        <v>4822</v>
      </c>
      <c r="L43" s="359">
        <v>4637</v>
      </c>
      <c r="M43" s="360">
        <v>4549</v>
      </c>
    </row>
    <row r="44" spans="2:13" ht="27.75" customHeight="1" x14ac:dyDescent="0.15">
      <c r="B44" s="1222"/>
      <c r="C44" s="1223"/>
      <c r="D44" s="106"/>
      <c r="E44" s="1228" t="s">
        <v>36</v>
      </c>
      <c r="F44" s="1228"/>
      <c r="G44" s="1228"/>
      <c r="H44" s="1229"/>
      <c r="I44" s="358">
        <v>222</v>
      </c>
      <c r="J44" s="359">
        <v>198</v>
      </c>
      <c r="K44" s="359">
        <v>188</v>
      </c>
      <c r="L44" s="359">
        <v>181</v>
      </c>
      <c r="M44" s="360">
        <v>175</v>
      </c>
    </row>
    <row r="45" spans="2:13" ht="27.75" customHeight="1" x14ac:dyDescent="0.15">
      <c r="B45" s="1222"/>
      <c r="C45" s="1223"/>
      <c r="D45" s="106"/>
      <c r="E45" s="1228" t="s">
        <v>37</v>
      </c>
      <c r="F45" s="1228"/>
      <c r="G45" s="1228"/>
      <c r="H45" s="1229"/>
      <c r="I45" s="358">
        <v>511</v>
      </c>
      <c r="J45" s="359">
        <v>517</v>
      </c>
      <c r="K45" s="359">
        <v>531</v>
      </c>
      <c r="L45" s="359">
        <v>606</v>
      </c>
      <c r="M45" s="360">
        <v>690</v>
      </c>
    </row>
    <row r="46" spans="2:13" ht="27.75" customHeight="1" x14ac:dyDescent="0.15">
      <c r="B46" s="1222"/>
      <c r="C46" s="1223"/>
      <c r="D46" s="107"/>
      <c r="E46" s="1228" t="s">
        <v>38</v>
      </c>
      <c r="F46" s="1228"/>
      <c r="G46" s="1228"/>
      <c r="H46" s="1229"/>
      <c r="I46" s="358">
        <v>0</v>
      </c>
      <c r="J46" s="359" t="s">
        <v>521</v>
      </c>
      <c r="K46" s="359" t="s">
        <v>521</v>
      </c>
      <c r="L46" s="359" t="s">
        <v>521</v>
      </c>
      <c r="M46" s="360">
        <v>0</v>
      </c>
    </row>
    <row r="47" spans="2:13" ht="27.75" customHeight="1" x14ac:dyDescent="0.15">
      <c r="B47" s="1222"/>
      <c r="C47" s="1223"/>
      <c r="D47" s="108"/>
      <c r="E47" s="1230" t="s">
        <v>39</v>
      </c>
      <c r="F47" s="1231"/>
      <c r="G47" s="1231"/>
      <c r="H47" s="1232"/>
      <c r="I47" s="358" t="s">
        <v>521</v>
      </c>
      <c r="J47" s="359" t="s">
        <v>521</v>
      </c>
      <c r="K47" s="359" t="s">
        <v>521</v>
      </c>
      <c r="L47" s="359" t="s">
        <v>521</v>
      </c>
      <c r="M47" s="360" t="s">
        <v>521</v>
      </c>
    </row>
    <row r="48" spans="2:13" ht="27.75" customHeight="1" x14ac:dyDescent="0.15">
      <c r="B48" s="1222"/>
      <c r="C48" s="1223"/>
      <c r="D48" s="106"/>
      <c r="E48" s="1228" t="s">
        <v>40</v>
      </c>
      <c r="F48" s="1228"/>
      <c r="G48" s="1228"/>
      <c r="H48" s="1229"/>
      <c r="I48" s="358" t="s">
        <v>521</v>
      </c>
      <c r="J48" s="359" t="s">
        <v>521</v>
      </c>
      <c r="K48" s="359" t="s">
        <v>521</v>
      </c>
      <c r="L48" s="359" t="s">
        <v>521</v>
      </c>
      <c r="M48" s="360" t="s">
        <v>521</v>
      </c>
    </row>
    <row r="49" spans="2:13" ht="27.75" customHeight="1" x14ac:dyDescent="0.15">
      <c r="B49" s="1224"/>
      <c r="C49" s="1225"/>
      <c r="D49" s="106"/>
      <c r="E49" s="1228" t="s">
        <v>41</v>
      </c>
      <c r="F49" s="1228"/>
      <c r="G49" s="1228"/>
      <c r="H49" s="1229"/>
      <c r="I49" s="358" t="s">
        <v>521</v>
      </c>
      <c r="J49" s="359" t="s">
        <v>521</v>
      </c>
      <c r="K49" s="359" t="s">
        <v>521</v>
      </c>
      <c r="L49" s="359" t="s">
        <v>521</v>
      </c>
      <c r="M49" s="360" t="s">
        <v>521</v>
      </c>
    </row>
    <row r="50" spans="2:13" ht="27.75" customHeight="1" x14ac:dyDescent="0.15">
      <c r="B50" s="1233" t="s">
        <v>42</v>
      </c>
      <c r="C50" s="1234"/>
      <c r="D50" s="109"/>
      <c r="E50" s="1228" t="s">
        <v>43</v>
      </c>
      <c r="F50" s="1228"/>
      <c r="G50" s="1228"/>
      <c r="H50" s="1229"/>
      <c r="I50" s="358">
        <v>1429</v>
      </c>
      <c r="J50" s="359">
        <v>1258</v>
      </c>
      <c r="K50" s="359">
        <v>1763</v>
      </c>
      <c r="L50" s="359">
        <v>2559</v>
      </c>
      <c r="M50" s="360">
        <v>3011</v>
      </c>
    </row>
    <row r="51" spans="2:13" ht="27.75" customHeight="1" x14ac:dyDescent="0.15">
      <c r="B51" s="1222"/>
      <c r="C51" s="1223"/>
      <c r="D51" s="106"/>
      <c r="E51" s="1228" t="s">
        <v>44</v>
      </c>
      <c r="F51" s="1228"/>
      <c r="G51" s="1228"/>
      <c r="H51" s="1229"/>
      <c r="I51" s="358" t="s">
        <v>521</v>
      </c>
      <c r="J51" s="359" t="s">
        <v>521</v>
      </c>
      <c r="K51" s="359" t="s">
        <v>521</v>
      </c>
      <c r="L51" s="359" t="s">
        <v>521</v>
      </c>
      <c r="M51" s="360" t="s">
        <v>521</v>
      </c>
    </row>
    <row r="52" spans="2:13" ht="27.75" customHeight="1" x14ac:dyDescent="0.15">
      <c r="B52" s="1224"/>
      <c r="C52" s="1225"/>
      <c r="D52" s="106"/>
      <c r="E52" s="1228" t="s">
        <v>45</v>
      </c>
      <c r="F52" s="1228"/>
      <c r="G52" s="1228"/>
      <c r="H52" s="1229"/>
      <c r="I52" s="358">
        <v>8013</v>
      </c>
      <c r="J52" s="359">
        <v>7913</v>
      </c>
      <c r="K52" s="359">
        <v>7858</v>
      </c>
      <c r="L52" s="359">
        <v>7748</v>
      </c>
      <c r="M52" s="360">
        <v>7546</v>
      </c>
    </row>
    <row r="53" spans="2:13" ht="27.75" customHeight="1" thickBot="1" x14ac:dyDescent="0.2">
      <c r="B53" s="1235" t="s">
        <v>46</v>
      </c>
      <c r="C53" s="1236"/>
      <c r="D53" s="110"/>
      <c r="E53" s="1237" t="s">
        <v>47</v>
      </c>
      <c r="F53" s="1237"/>
      <c r="G53" s="1237"/>
      <c r="H53" s="1238"/>
      <c r="I53" s="361">
        <v>1262</v>
      </c>
      <c r="J53" s="362">
        <v>1452</v>
      </c>
      <c r="K53" s="362">
        <v>3519</v>
      </c>
      <c r="L53" s="362">
        <v>2725</v>
      </c>
      <c r="M53" s="363">
        <v>2221</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D1TDJ/kMXVCJEOfclHilRzKoxjkpFEReJpbz9yr+9GJZWFwVZyx7wF3slZ8ioJBsqwpp9finJP9nguF+oyxTHA==" saltValue="ifqdwQd4c2xrR3o59zVtQ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564</v>
      </c>
      <c r="G54" s="119" t="s">
        <v>565</v>
      </c>
      <c r="H54" s="120" t="s">
        <v>566</v>
      </c>
    </row>
    <row r="55" spans="2:8" ht="52.5" customHeight="1" x14ac:dyDescent="0.15">
      <c r="B55" s="121"/>
      <c r="C55" s="1247" t="s">
        <v>50</v>
      </c>
      <c r="D55" s="1247"/>
      <c r="E55" s="1248"/>
      <c r="F55" s="122">
        <v>517</v>
      </c>
      <c r="G55" s="122">
        <v>888</v>
      </c>
      <c r="H55" s="123">
        <v>1032</v>
      </c>
    </row>
    <row r="56" spans="2:8" ht="52.5" customHeight="1" x14ac:dyDescent="0.15">
      <c r="B56" s="124"/>
      <c r="C56" s="1249" t="s">
        <v>51</v>
      </c>
      <c r="D56" s="1249"/>
      <c r="E56" s="1250"/>
      <c r="F56" s="125">
        <v>182</v>
      </c>
      <c r="G56" s="125">
        <v>461</v>
      </c>
      <c r="H56" s="126">
        <v>821</v>
      </c>
    </row>
    <row r="57" spans="2:8" ht="53.25" customHeight="1" x14ac:dyDescent="0.15">
      <c r="B57" s="124"/>
      <c r="C57" s="1251" t="s">
        <v>52</v>
      </c>
      <c r="D57" s="1251"/>
      <c r="E57" s="1252"/>
      <c r="F57" s="127">
        <v>717</v>
      </c>
      <c r="G57" s="127">
        <v>730</v>
      </c>
      <c r="H57" s="128">
        <v>699</v>
      </c>
    </row>
    <row r="58" spans="2:8" ht="45.75" customHeight="1" x14ac:dyDescent="0.15">
      <c r="B58" s="129"/>
      <c r="C58" s="1239" t="s">
        <v>590</v>
      </c>
      <c r="D58" s="1240"/>
      <c r="E58" s="1241"/>
      <c r="F58" s="130">
        <v>253</v>
      </c>
      <c r="G58" s="130">
        <v>273</v>
      </c>
      <c r="H58" s="131">
        <v>245</v>
      </c>
    </row>
    <row r="59" spans="2:8" ht="45.75" customHeight="1" x14ac:dyDescent="0.15">
      <c r="B59" s="129"/>
      <c r="C59" s="1239" t="s">
        <v>591</v>
      </c>
      <c r="D59" s="1240"/>
      <c r="E59" s="1241"/>
      <c r="F59" s="130">
        <v>189</v>
      </c>
      <c r="G59" s="130">
        <v>189</v>
      </c>
      <c r="H59" s="131">
        <v>189</v>
      </c>
    </row>
    <row r="60" spans="2:8" ht="45.75" customHeight="1" x14ac:dyDescent="0.15">
      <c r="B60" s="129"/>
      <c r="C60" s="1239" t="s">
        <v>592</v>
      </c>
      <c r="D60" s="1240"/>
      <c r="E60" s="1241"/>
      <c r="F60" s="130">
        <v>67</v>
      </c>
      <c r="G60" s="130">
        <v>67</v>
      </c>
      <c r="H60" s="131">
        <v>67</v>
      </c>
    </row>
    <row r="61" spans="2:8" ht="45.75" customHeight="1" x14ac:dyDescent="0.15">
      <c r="B61" s="129"/>
      <c r="C61" s="1239" t="s">
        <v>593</v>
      </c>
      <c r="D61" s="1240"/>
      <c r="E61" s="1241"/>
      <c r="F61" s="130">
        <v>55</v>
      </c>
      <c r="G61" s="130">
        <v>53</v>
      </c>
      <c r="H61" s="131">
        <v>54</v>
      </c>
    </row>
    <row r="62" spans="2:8" ht="45.75" customHeight="1" thickBot="1" x14ac:dyDescent="0.2">
      <c r="B62" s="132"/>
      <c r="C62" s="1242" t="s">
        <v>594</v>
      </c>
      <c r="D62" s="1243"/>
      <c r="E62" s="1244"/>
      <c r="F62" s="133">
        <v>69</v>
      </c>
      <c r="G62" s="133">
        <v>63</v>
      </c>
      <c r="H62" s="134">
        <v>54</v>
      </c>
    </row>
    <row r="63" spans="2:8" ht="52.5" customHeight="1" thickBot="1" x14ac:dyDescent="0.2">
      <c r="B63" s="135"/>
      <c r="C63" s="1245" t="s">
        <v>53</v>
      </c>
      <c r="D63" s="1245"/>
      <c r="E63" s="1246"/>
      <c r="F63" s="136">
        <v>1416</v>
      </c>
      <c r="G63" s="136">
        <v>2079</v>
      </c>
      <c r="H63" s="137">
        <v>2551</v>
      </c>
    </row>
    <row r="64" spans="2:8" x14ac:dyDescent="0.15"/>
  </sheetData>
  <sheetProtection algorithmName="SHA-512" hashValue="PfLzQ6s0MkWNFfmkT97oB7P3gmQMxW0bO6ZOJ0jJxn7/t5UdT+9f64VATVm/kpkAx66JoAiG7f3rJjnYdIwCkg==" saltValue="Gs20r/DX4xcPplIDEX9yk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DBF68-B427-43FD-B98A-72A0A46542B0}">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595</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596</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54" t="s">
        <v>605</v>
      </c>
      <c r="AO43" s="1255"/>
      <c r="AP43" s="1255"/>
      <c r="AQ43" s="1255"/>
      <c r="AR43" s="1255"/>
      <c r="AS43" s="1255"/>
      <c r="AT43" s="1255"/>
      <c r="AU43" s="1255"/>
      <c r="AV43" s="1255"/>
      <c r="AW43" s="1255"/>
      <c r="AX43" s="1255"/>
      <c r="AY43" s="1255"/>
      <c r="AZ43" s="1255"/>
      <c r="BA43" s="1255"/>
      <c r="BB43" s="1255"/>
      <c r="BC43" s="1255"/>
      <c r="BD43" s="1255"/>
      <c r="BE43" s="1255"/>
      <c r="BF43" s="1255"/>
      <c r="BG43" s="1255"/>
      <c r="BH43" s="1255"/>
      <c r="BI43" s="1255"/>
      <c r="BJ43" s="1255"/>
      <c r="BK43" s="1255"/>
      <c r="BL43" s="1255"/>
      <c r="BM43" s="1255"/>
      <c r="BN43" s="1255"/>
      <c r="BO43" s="1255"/>
      <c r="BP43" s="1255"/>
      <c r="BQ43" s="1255"/>
      <c r="BR43" s="1255"/>
      <c r="BS43" s="1255"/>
      <c r="BT43" s="1255"/>
      <c r="BU43" s="1255"/>
      <c r="BV43" s="1255"/>
      <c r="BW43" s="1255"/>
      <c r="BX43" s="1255"/>
      <c r="BY43" s="1255"/>
      <c r="BZ43" s="1255"/>
      <c r="CA43" s="1255"/>
      <c r="CB43" s="1255"/>
      <c r="CC43" s="1255"/>
      <c r="CD43" s="1255"/>
      <c r="CE43" s="1255"/>
      <c r="CF43" s="1255"/>
      <c r="CG43" s="1255"/>
      <c r="CH43" s="1255"/>
      <c r="CI43" s="1255"/>
      <c r="CJ43" s="1255"/>
      <c r="CK43" s="1255"/>
      <c r="CL43" s="1255"/>
      <c r="CM43" s="1255"/>
      <c r="CN43" s="1255"/>
      <c r="CO43" s="1255"/>
      <c r="CP43" s="1255"/>
      <c r="CQ43" s="1255"/>
      <c r="CR43" s="1255"/>
      <c r="CS43" s="1255"/>
      <c r="CT43" s="1255"/>
      <c r="CU43" s="1255"/>
      <c r="CV43" s="1255"/>
      <c r="CW43" s="1255"/>
      <c r="CX43" s="1255"/>
      <c r="CY43" s="1255"/>
      <c r="CZ43" s="1255"/>
      <c r="DA43" s="1255"/>
      <c r="DB43" s="1255"/>
      <c r="DC43" s="1256"/>
    </row>
    <row r="44" spans="2:109" x14ac:dyDescent="0.15">
      <c r="B44" s="372"/>
      <c r="AN44" s="1257"/>
      <c r="AO44" s="1258"/>
      <c r="AP44" s="1258"/>
      <c r="AQ44" s="1258"/>
      <c r="AR44" s="1258"/>
      <c r="AS44" s="1258"/>
      <c r="AT44" s="1258"/>
      <c r="AU44" s="1258"/>
      <c r="AV44" s="1258"/>
      <c r="AW44" s="1258"/>
      <c r="AX44" s="1258"/>
      <c r="AY44" s="1258"/>
      <c r="AZ44" s="1258"/>
      <c r="BA44" s="1258"/>
      <c r="BB44" s="1258"/>
      <c r="BC44" s="1258"/>
      <c r="BD44" s="1258"/>
      <c r="BE44" s="1258"/>
      <c r="BF44" s="1258"/>
      <c r="BG44" s="1258"/>
      <c r="BH44" s="1258"/>
      <c r="BI44" s="1258"/>
      <c r="BJ44" s="1258"/>
      <c r="BK44" s="1258"/>
      <c r="BL44" s="1258"/>
      <c r="BM44" s="1258"/>
      <c r="BN44" s="1258"/>
      <c r="BO44" s="1258"/>
      <c r="BP44" s="1258"/>
      <c r="BQ44" s="1258"/>
      <c r="BR44" s="1258"/>
      <c r="BS44" s="1258"/>
      <c r="BT44" s="1258"/>
      <c r="BU44" s="1258"/>
      <c r="BV44" s="1258"/>
      <c r="BW44" s="1258"/>
      <c r="BX44" s="1258"/>
      <c r="BY44" s="1258"/>
      <c r="BZ44" s="1258"/>
      <c r="CA44" s="1258"/>
      <c r="CB44" s="1258"/>
      <c r="CC44" s="1258"/>
      <c r="CD44" s="1258"/>
      <c r="CE44" s="1258"/>
      <c r="CF44" s="1258"/>
      <c r="CG44" s="1258"/>
      <c r="CH44" s="1258"/>
      <c r="CI44" s="1258"/>
      <c r="CJ44" s="1258"/>
      <c r="CK44" s="1258"/>
      <c r="CL44" s="1258"/>
      <c r="CM44" s="1258"/>
      <c r="CN44" s="1258"/>
      <c r="CO44" s="1258"/>
      <c r="CP44" s="1258"/>
      <c r="CQ44" s="1258"/>
      <c r="CR44" s="1258"/>
      <c r="CS44" s="1258"/>
      <c r="CT44" s="1258"/>
      <c r="CU44" s="1258"/>
      <c r="CV44" s="1258"/>
      <c r="CW44" s="1258"/>
      <c r="CX44" s="1258"/>
      <c r="CY44" s="1258"/>
      <c r="CZ44" s="1258"/>
      <c r="DA44" s="1258"/>
      <c r="DB44" s="1258"/>
      <c r="DC44" s="1259"/>
    </row>
    <row r="45" spans="2:109" x14ac:dyDescent="0.15">
      <c r="B45" s="372"/>
      <c r="AN45" s="1257"/>
      <c r="AO45" s="1258"/>
      <c r="AP45" s="1258"/>
      <c r="AQ45" s="1258"/>
      <c r="AR45" s="1258"/>
      <c r="AS45" s="1258"/>
      <c r="AT45" s="1258"/>
      <c r="AU45" s="1258"/>
      <c r="AV45" s="1258"/>
      <c r="AW45" s="1258"/>
      <c r="AX45" s="1258"/>
      <c r="AY45" s="1258"/>
      <c r="AZ45" s="1258"/>
      <c r="BA45" s="1258"/>
      <c r="BB45" s="1258"/>
      <c r="BC45" s="1258"/>
      <c r="BD45" s="1258"/>
      <c r="BE45" s="1258"/>
      <c r="BF45" s="1258"/>
      <c r="BG45" s="1258"/>
      <c r="BH45" s="1258"/>
      <c r="BI45" s="1258"/>
      <c r="BJ45" s="1258"/>
      <c r="BK45" s="1258"/>
      <c r="BL45" s="1258"/>
      <c r="BM45" s="1258"/>
      <c r="BN45" s="1258"/>
      <c r="BO45" s="1258"/>
      <c r="BP45" s="1258"/>
      <c r="BQ45" s="1258"/>
      <c r="BR45" s="1258"/>
      <c r="BS45" s="1258"/>
      <c r="BT45" s="1258"/>
      <c r="BU45" s="1258"/>
      <c r="BV45" s="1258"/>
      <c r="BW45" s="1258"/>
      <c r="BX45" s="1258"/>
      <c r="BY45" s="1258"/>
      <c r="BZ45" s="1258"/>
      <c r="CA45" s="1258"/>
      <c r="CB45" s="1258"/>
      <c r="CC45" s="1258"/>
      <c r="CD45" s="1258"/>
      <c r="CE45" s="1258"/>
      <c r="CF45" s="1258"/>
      <c r="CG45" s="1258"/>
      <c r="CH45" s="1258"/>
      <c r="CI45" s="1258"/>
      <c r="CJ45" s="1258"/>
      <c r="CK45" s="1258"/>
      <c r="CL45" s="1258"/>
      <c r="CM45" s="1258"/>
      <c r="CN45" s="1258"/>
      <c r="CO45" s="1258"/>
      <c r="CP45" s="1258"/>
      <c r="CQ45" s="1258"/>
      <c r="CR45" s="1258"/>
      <c r="CS45" s="1258"/>
      <c r="CT45" s="1258"/>
      <c r="CU45" s="1258"/>
      <c r="CV45" s="1258"/>
      <c r="CW45" s="1258"/>
      <c r="CX45" s="1258"/>
      <c r="CY45" s="1258"/>
      <c r="CZ45" s="1258"/>
      <c r="DA45" s="1258"/>
      <c r="DB45" s="1258"/>
      <c r="DC45" s="1259"/>
    </row>
    <row r="46" spans="2:109" x14ac:dyDescent="0.15">
      <c r="B46" s="372"/>
      <c r="AN46" s="1257"/>
      <c r="AO46" s="1258"/>
      <c r="AP46" s="1258"/>
      <c r="AQ46" s="1258"/>
      <c r="AR46" s="1258"/>
      <c r="AS46" s="1258"/>
      <c r="AT46" s="1258"/>
      <c r="AU46" s="1258"/>
      <c r="AV46" s="1258"/>
      <c r="AW46" s="1258"/>
      <c r="AX46" s="1258"/>
      <c r="AY46" s="1258"/>
      <c r="AZ46" s="1258"/>
      <c r="BA46" s="1258"/>
      <c r="BB46" s="1258"/>
      <c r="BC46" s="1258"/>
      <c r="BD46" s="1258"/>
      <c r="BE46" s="1258"/>
      <c r="BF46" s="1258"/>
      <c r="BG46" s="1258"/>
      <c r="BH46" s="1258"/>
      <c r="BI46" s="1258"/>
      <c r="BJ46" s="1258"/>
      <c r="BK46" s="1258"/>
      <c r="BL46" s="1258"/>
      <c r="BM46" s="1258"/>
      <c r="BN46" s="1258"/>
      <c r="BO46" s="1258"/>
      <c r="BP46" s="1258"/>
      <c r="BQ46" s="1258"/>
      <c r="BR46" s="1258"/>
      <c r="BS46" s="1258"/>
      <c r="BT46" s="1258"/>
      <c r="BU46" s="1258"/>
      <c r="BV46" s="1258"/>
      <c r="BW46" s="1258"/>
      <c r="BX46" s="1258"/>
      <c r="BY46" s="1258"/>
      <c r="BZ46" s="1258"/>
      <c r="CA46" s="1258"/>
      <c r="CB46" s="1258"/>
      <c r="CC46" s="1258"/>
      <c r="CD46" s="1258"/>
      <c r="CE46" s="1258"/>
      <c r="CF46" s="1258"/>
      <c r="CG46" s="1258"/>
      <c r="CH46" s="1258"/>
      <c r="CI46" s="1258"/>
      <c r="CJ46" s="1258"/>
      <c r="CK46" s="1258"/>
      <c r="CL46" s="1258"/>
      <c r="CM46" s="1258"/>
      <c r="CN46" s="1258"/>
      <c r="CO46" s="1258"/>
      <c r="CP46" s="1258"/>
      <c r="CQ46" s="1258"/>
      <c r="CR46" s="1258"/>
      <c r="CS46" s="1258"/>
      <c r="CT46" s="1258"/>
      <c r="CU46" s="1258"/>
      <c r="CV46" s="1258"/>
      <c r="CW46" s="1258"/>
      <c r="CX46" s="1258"/>
      <c r="CY46" s="1258"/>
      <c r="CZ46" s="1258"/>
      <c r="DA46" s="1258"/>
      <c r="DB46" s="1258"/>
      <c r="DC46" s="1259"/>
    </row>
    <row r="47" spans="2:109" x14ac:dyDescent="0.15">
      <c r="B47" s="372"/>
      <c r="AN47" s="1260"/>
      <c r="AO47" s="1261"/>
      <c r="AP47" s="1261"/>
      <c r="AQ47" s="1261"/>
      <c r="AR47" s="1261"/>
      <c r="AS47" s="1261"/>
      <c r="AT47" s="1261"/>
      <c r="AU47" s="1261"/>
      <c r="AV47" s="1261"/>
      <c r="AW47" s="1261"/>
      <c r="AX47" s="1261"/>
      <c r="AY47" s="1261"/>
      <c r="AZ47" s="1261"/>
      <c r="BA47" s="1261"/>
      <c r="BB47" s="1261"/>
      <c r="BC47" s="1261"/>
      <c r="BD47" s="1261"/>
      <c r="BE47" s="1261"/>
      <c r="BF47" s="1261"/>
      <c r="BG47" s="1261"/>
      <c r="BH47" s="1261"/>
      <c r="BI47" s="1261"/>
      <c r="BJ47" s="1261"/>
      <c r="BK47" s="1261"/>
      <c r="BL47" s="1261"/>
      <c r="BM47" s="1261"/>
      <c r="BN47" s="1261"/>
      <c r="BO47" s="1261"/>
      <c r="BP47" s="1261"/>
      <c r="BQ47" s="1261"/>
      <c r="BR47" s="1261"/>
      <c r="BS47" s="1261"/>
      <c r="BT47" s="1261"/>
      <c r="BU47" s="1261"/>
      <c r="BV47" s="1261"/>
      <c r="BW47" s="1261"/>
      <c r="BX47" s="1261"/>
      <c r="BY47" s="1261"/>
      <c r="BZ47" s="1261"/>
      <c r="CA47" s="1261"/>
      <c r="CB47" s="1261"/>
      <c r="CC47" s="1261"/>
      <c r="CD47" s="1261"/>
      <c r="CE47" s="1261"/>
      <c r="CF47" s="1261"/>
      <c r="CG47" s="1261"/>
      <c r="CH47" s="1261"/>
      <c r="CI47" s="1261"/>
      <c r="CJ47" s="1261"/>
      <c r="CK47" s="1261"/>
      <c r="CL47" s="1261"/>
      <c r="CM47" s="1261"/>
      <c r="CN47" s="1261"/>
      <c r="CO47" s="1261"/>
      <c r="CP47" s="1261"/>
      <c r="CQ47" s="1261"/>
      <c r="CR47" s="1261"/>
      <c r="CS47" s="1261"/>
      <c r="CT47" s="1261"/>
      <c r="CU47" s="1261"/>
      <c r="CV47" s="1261"/>
      <c r="CW47" s="1261"/>
      <c r="CX47" s="1261"/>
      <c r="CY47" s="1261"/>
      <c r="CZ47" s="1261"/>
      <c r="DA47" s="1261"/>
      <c r="DB47" s="1261"/>
      <c r="DC47" s="1262"/>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597</v>
      </c>
    </row>
    <row r="50" spans="1:109" x14ac:dyDescent="0.15">
      <c r="B50" s="372"/>
      <c r="G50" s="1263"/>
      <c r="H50" s="1263"/>
      <c r="I50" s="1263"/>
      <c r="J50" s="1263"/>
      <c r="K50" s="382"/>
      <c r="L50" s="382"/>
      <c r="M50" s="383"/>
      <c r="N50" s="383"/>
      <c r="AN50" s="1264"/>
      <c r="AO50" s="1265"/>
      <c r="AP50" s="1265"/>
      <c r="AQ50" s="1265"/>
      <c r="AR50" s="1265"/>
      <c r="AS50" s="1265"/>
      <c r="AT50" s="1265"/>
      <c r="AU50" s="1265"/>
      <c r="AV50" s="1265"/>
      <c r="AW50" s="1265"/>
      <c r="AX50" s="1265"/>
      <c r="AY50" s="1265"/>
      <c r="AZ50" s="1265"/>
      <c r="BA50" s="1265"/>
      <c r="BB50" s="1265"/>
      <c r="BC50" s="1265"/>
      <c r="BD50" s="1265"/>
      <c r="BE50" s="1265"/>
      <c r="BF50" s="1265"/>
      <c r="BG50" s="1265"/>
      <c r="BH50" s="1265"/>
      <c r="BI50" s="1265"/>
      <c r="BJ50" s="1265"/>
      <c r="BK50" s="1265"/>
      <c r="BL50" s="1265"/>
      <c r="BM50" s="1265"/>
      <c r="BN50" s="1265"/>
      <c r="BO50" s="1266"/>
      <c r="BP50" s="1267" t="s">
        <v>562</v>
      </c>
      <c r="BQ50" s="1267"/>
      <c r="BR50" s="1267"/>
      <c r="BS50" s="1267"/>
      <c r="BT50" s="1267"/>
      <c r="BU50" s="1267"/>
      <c r="BV50" s="1267"/>
      <c r="BW50" s="1267"/>
      <c r="BX50" s="1267" t="s">
        <v>563</v>
      </c>
      <c r="BY50" s="1267"/>
      <c r="BZ50" s="1267"/>
      <c r="CA50" s="1267"/>
      <c r="CB50" s="1267"/>
      <c r="CC50" s="1267"/>
      <c r="CD50" s="1267"/>
      <c r="CE50" s="1267"/>
      <c r="CF50" s="1267" t="s">
        <v>564</v>
      </c>
      <c r="CG50" s="1267"/>
      <c r="CH50" s="1267"/>
      <c r="CI50" s="1267"/>
      <c r="CJ50" s="1267"/>
      <c r="CK50" s="1267"/>
      <c r="CL50" s="1267"/>
      <c r="CM50" s="1267"/>
      <c r="CN50" s="1267" t="s">
        <v>565</v>
      </c>
      <c r="CO50" s="1267"/>
      <c r="CP50" s="1267"/>
      <c r="CQ50" s="1267"/>
      <c r="CR50" s="1267"/>
      <c r="CS50" s="1267"/>
      <c r="CT50" s="1267"/>
      <c r="CU50" s="1267"/>
      <c r="CV50" s="1267" t="s">
        <v>566</v>
      </c>
      <c r="CW50" s="1267"/>
      <c r="CX50" s="1267"/>
      <c r="CY50" s="1267"/>
      <c r="CZ50" s="1267"/>
      <c r="DA50" s="1267"/>
      <c r="DB50" s="1267"/>
      <c r="DC50" s="1267"/>
    </row>
    <row r="51" spans="1:109" ht="13.5" customHeight="1" x14ac:dyDescent="0.15">
      <c r="B51" s="372"/>
      <c r="G51" s="1268"/>
      <c r="H51" s="1268"/>
      <c r="I51" s="1271"/>
      <c r="J51" s="1271"/>
      <c r="K51" s="1269"/>
      <c r="L51" s="1269"/>
      <c r="M51" s="1269"/>
      <c r="N51" s="1269"/>
      <c r="AM51" s="381"/>
      <c r="AN51" s="1270" t="s">
        <v>598</v>
      </c>
      <c r="AO51" s="1270"/>
      <c r="AP51" s="1270"/>
      <c r="AQ51" s="1270"/>
      <c r="AR51" s="1270"/>
      <c r="AS51" s="1270"/>
      <c r="AT51" s="1270"/>
      <c r="AU51" s="1270"/>
      <c r="AV51" s="1270"/>
      <c r="AW51" s="1270"/>
      <c r="AX51" s="1270"/>
      <c r="AY51" s="1270"/>
      <c r="AZ51" s="1270"/>
      <c r="BA51" s="1270"/>
      <c r="BB51" s="1270" t="s">
        <v>599</v>
      </c>
      <c r="BC51" s="1270"/>
      <c r="BD51" s="1270"/>
      <c r="BE51" s="1270"/>
      <c r="BF51" s="1270"/>
      <c r="BG51" s="1270"/>
      <c r="BH51" s="1270"/>
      <c r="BI51" s="1270"/>
      <c r="BJ51" s="1270"/>
      <c r="BK51" s="1270"/>
      <c r="BL51" s="1270"/>
      <c r="BM51" s="1270"/>
      <c r="BN51" s="1270"/>
      <c r="BO51" s="1270"/>
      <c r="BP51" s="1253">
        <v>35.4</v>
      </c>
      <c r="BQ51" s="1253"/>
      <c r="BR51" s="1253"/>
      <c r="BS51" s="1253"/>
      <c r="BT51" s="1253"/>
      <c r="BU51" s="1253"/>
      <c r="BV51" s="1253"/>
      <c r="BW51" s="1253"/>
      <c r="BX51" s="1253">
        <v>41.1</v>
      </c>
      <c r="BY51" s="1253"/>
      <c r="BZ51" s="1253"/>
      <c r="CA51" s="1253"/>
      <c r="CB51" s="1253"/>
      <c r="CC51" s="1253"/>
      <c r="CD51" s="1253"/>
      <c r="CE51" s="1253"/>
      <c r="CF51" s="1253">
        <v>92.2</v>
      </c>
      <c r="CG51" s="1253"/>
      <c r="CH51" s="1253"/>
      <c r="CI51" s="1253"/>
      <c r="CJ51" s="1253"/>
      <c r="CK51" s="1253"/>
      <c r="CL51" s="1253"/>
      <c r="CM51" s="1253"/>
      <c r="CN51" s="1253">
        <v>66.5</v>
      </c>
      <c r="CO51" s="1253"/>
      <c r="CP51" s="1253"/>
      <c r="CQ51" s="1253"/>
      <c r="CR51" s="1253"/>
      <c r="CS51" s="1253"/>
      <c r="CT51" s="1253"/>
      <c r="CU51" s="1253"/>
      <c r="CV51" s="1253">
        <v>56.2</v>
      </c>
      <c r="CW51" s="1253"/>
      <c r="CX51" s="1253"/>
      <c r="CY51" s="1253"/>
      <c r="CZ51" s="1253"/>
      <c r="DA51" s="1253"/>
      <c r="DB51" s="1253"/>
      <c r="DC51" s="1253"/>
    </row>
    <row r="52" spans="1:109" x14ac:dyDescent="0.15">
      <c r="B52" s="372"/>
      <c r="G52" s="1268"/>
      <c r="H52" s="1268"/>
      <c r="I52" s="1271"/>
      <c r="J52" s="1271"/>
      <c r="K52" s="1269"/>
      <c r="L52" s="1269"/>
      <c r="M52" s="1269"/>
      <c r="N52" s="1269"/>
      <c r="AM52" s="381"/>
      <c r="AN52" s="1270"/>
      <c r="AO52" s="1270"/>
      <c r="AP52" s="1270"/>
      <c r="AQ52" s="1270"/>
      <c r="AR52" s="1270"/>
      <c r="AS52" s="1270"/>
      <c r="AT52" s="1270"/>
      <c r="AU52" s="1270"/>
      <c r="AV52" s="1270"/>
      <c r="AW52" s="1270"/>
      <c r="AX52" s="1270"/>
      <c r="AY52" s="1270"/>
      <c r="AZ52" s="1270"/>
      <c r="BA52" s="1270"/>
      <c r="BB52" s="1270"/>
      <c r="BC52" s="1270"/>
      <c r="BD52" s="1270"/>
      <c r="BE52" s="1270"/>
      <c r="BF52" s="1270"/>
      <c r="BG52" s="1270"/>
      <c r="BH52" s="1270"/>
      <c r="BI52" s="1270"/>
      <c r="BJ52" s="1270"/>
      <c r="BK52" s="1270"/>
      <c r="BL52" s="1270"/>
      <c r="BM52" s="1270"/>
      <c r="BN52" s="1270"/>
      <c r="BO52" s="1270"/>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0"/>
      <c r="B53" s="372"/>
      <c r="G53" s="1268"/>
      <c r="H53" s="1268"/>
      <c r="I53" s="1263"/>
      <c r="J53" s="1263"/>
      <c r="K53" s="1269"/>
      <c r="L53" s="1269"/>
      <c r="M53" s="1269"/>
      <c r="N53" s="1269"/>
      <c r="AM53" s="381"/>
      <c r="AN53" s="1270"/>
      <c r="AO53" s="1270"/>
      <c r="AP53" s="1270"/>
      <c r="AQ53" s="1270"/>
      <c r="AR53" s="1270"/>
      <c r="AS53" s="1270"/>
      <c r="AT53" s="1270"/>
      <c r="AU53" s="1270"/>
      <c r="AV53" s="1270"/>
      <c r="AW53" s="1270"/>
      <c r="AX53" s="1270"/>
      <c r="AY53" s="1270"/>
      <c r="AZ53" s="1270"/>
      <c r="BA53" s="1270"/>
      <c r="BB53" s="1270" t="s">
        <v>600</v>
      </c>
      <c r="BC53" s="1270"/>
      <c r="BD53" s="1270"/>
      <c r="BE53" s="1270"/>
      <c r="BF53" s="1270"/>
      <c r="BG53" s="1270"/>
      <c r="BH53" s="1270"/>
      <c r="BI53" s="1270"/>
      <c r="BJ53" s="1270"/>
      <c r="BK53" s="1270"/>
      <c r="BL53" s="1270"/>
      <c r="BM53" s="1270"/>
      <c r="BN53" s="1270"/>
      <c r="BO53" s="1270"/>
      <c r="BP53" s="1253">
        <v>57.6</v>
      </c>
      <c r="BQ53" s="1253"/>
      <c r="BR53" s="1253"/>
      <c r="BS53" s="1253"/>
      <c r="BT53" s="1253"/>
      <c r="BU53" s="1253"/>
      <c r="BV53" s="1253"/>
      <c r="BW53" s="1253"/>
      <c r="BX53" s="1253">
        <v>58.6</v>
      </c>
      <c r="BY53" s="1253"/>
      <c r="BZ53" s="1253"/>
      <c r="CA53" s="1253"/>
      <c r="CB53" s="1253"/>
      <c r="CC53" s="1253"/>
      <c r="CD53" s="1253"/>
      <c r="CE53" s="1253"/>
      <c r="CF53" s="1253">
        <v>60.3</v>
      </c>
      <c r="CG53" s="1253"/>
      <c r="CH53" s="1253"/>
      <c r="CI53" s="1253"/>
      <c r="CJ53" s="1253"/>
      <c r="CK53" s="1253"/>
      <c r="CL53" s="1253"/>
      <c r="CM53" s="1253"/>
      <c r="CN53" s="1253">
        <v>61.8</v>
      </c>
      <c r="CO53" s="1253"/>
      <c r="CP53" s="1253"/>
      <c r="CQ53" s="1253"/>
      <c r="CR53" s="1253"/>
      <c r="CS53" s="1253"/>
      <c r="CT53" s="1253"/>
      <c r="CU53" s="1253"/>
      <c r="CV53" s="1253">
        <v>63.4</v>
      </c>
      <c r="CW53" s="1253"/>
      <c r="CX53" s="1253"/>
      <c r="CY53" s="1253"/>
      <c r="CZ53" s="1253"/>
      <c r="DA53" s="1253"/>
      <c r="DB53" s="1253"/>
      <c r="DC53" s="1253"/>
    </row>
    <row r="54" spans="1:109" x14ac:dyDescent="0.15">
      <c r="A54" s="380"/>
      <c r="B54" s="372"/>
      <c r="G54" s="1268"/>
      <c r="H54" s="1268"/>
      <c r="I54" s="1263"/>
      <c r="J54" s="1263"/>
      <c r="K54" s="1269"/>
      <c r="L54" s="1269"/>
      <c r="M54" s="1269"/>
      <c r="N54" s="1269"/>
      <c r="AM54" s="381"/>
      <c r="AN54" s="1270"/>
      <c r="AO54" s="1270"/>
      <c r="AP54" s="1270"/>
      <c r="AQ54" s="1270"/>
      <c r="AR54" s="1270"/>
      <c r="AS54" s="1270"/>
      <c r="AT54" s="1270"/>
      <c r="AU54" s="1270"/>
      <c r="AV54" s="1270"/>
      <c r="AW54" s="1270"/>
      <c r="AX54" s="1270"/>
      <c r="AY54" s="1270"/>
      <c r="AZ54" s="1270"/>
      <c r="BA54" s="1270"/>
      <c r="BB54" s="1270"/>
      <c r="BC54" s="1270"/>
      <c r="BD54" s="1270"/>
      <c r="BE54" s="1270"/>
      <c r="BF54" s="1270"/>
      <c r="BG54" s="1270"/>
      <c r="BH54" s="1270"/>
      <c r="BI54" s="1270"/>
      <c r="BJ54" s="1270"/>
      <c r="BK54" s="1270"/>
      <c r="BL54" s="1270"/>
      <c r="BM54" s="1270"/>
      <c r="BN54" s="1270"/>
      <c r="BO54" s="1270"/>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0"/>
      <c r="B55" s="372"/>
      <c r="G55" s="1263"/>
      <c r="H55" s="1263"/>
      <c r="I55" s="1263"/>
      <c r="J55" s="1263"/>
      <c r="K55" s="1269"/>
      <c r="L55" s="1269"/>
      <c r="M55" s="1269"/>
      <c r="N55" s="1269"/>
      <c r="AN55" s="1267" t="s">
        <v>601</v>
      </c>
      <c r="AO55" s="1267"/>
      <c r="AP55" s="1267"/>
      <c r="AQ55" s="1267"/>
      <c r="AR55" s="1267"/>
      <c r="AS55" s="1267"/>
      <c r="AT55" s="1267"/>
      <c r="AU55" s="1267"/>
      <c r="AV55" s="1267"/>
      <c r="AW55" s="1267"/>
      <c r="AX55" s="1267"/>
      <c r="AY55" s="1267"/>
      <c r="AZ55" s="1267"/>
      <c r="BA55" s="1267"/>
      <c r="BB55" s="1270" t="s">
        <v>599</v>
      </c>
      <c r="BC55" s="1270"/>
      <c r="BD55" s="1270"/>
      <c r="BE55" s="1270"/>
      <c r="BF55" s="1270"/>
      <c r="BG55" s="1270"/>
      <c r="BH55" s="1270"/>
      <c r="BI55" s="1270"/>
      <c r="BJ55" s="1270"/>
      <c r="BK55" s="1270"/>
      <c r="BL55" s="1270"/>
      <c r="BM55" s="1270"/>
      <c r="BN55" s="1270"/>
      <c r="BO55" s="1270"/>
      <c r="BP55" s="1253">
        <v>20.5</v>
      </c>
      <c r="BQ55" s="1253"/>
      <c r="BR55" s="1253"/>
      <c r="BS55" s="1253"/>
      <c r="BT55" s="1253"/>
      <c r="BU55" s="1253"/>
      <c r="BV55" s="1253"/>
      <c r="BW55" s="1253"/>
      <c r="BX55" s="1253">
        <v>21.4</v>
      </c>
      <c r="BY55" s="1253"/>
      <c r="BZ55" s="1253"/>
      <c r="CA55" s="1253"/>
      <c r="CB55" s="1253"/>
      <c r="CC55" s="1253"/>
      <c r="CD55" s="1253"/>
      <c r="CE55" s="1253"/>
      <c r="CF55" s="1253">
        <v>13.7</v>
      </c>
      <c r="CG55" s="1253"/>
      <c r="CH55" s="1253"/>
      <c r="CI55" s="1253"/>
      <c r="CJ55" s="1253"/>
      <c r="CK55" s="1253"/>
      <c r="CL55" s="1253"/>
      <c r="CM55" s="1253"/>
      <c r="CN55" s="1253">
        <v>6.9</v>
      </c>
      <c r="CO55" s="1253"/>
      <c r="CP55" s="1253"/>
      <c r="CQ55" s="1253"/>
      <c r="CR55" s="1253"/>
      <c r="CS55" s="1253"/>
      <c r="CT55" s="1253"/>
      <c r="CU55" s="1253"/>
      <c r="CV55" s="1253">
        <v>0</v>
      </c>
      <c r="CW55" s="1253"/>
      <c r="CX55" s="1253"/>
      <c r="CY55" s="1253"/>
      <c r="CZ55" s="1253"/>
      <c r="DA55" s="1253"/>
      <c r="DB55" s="1253"/>
      <c r="DC55" s="1253"/>
    </row>
    <row r="56" spans="1:109" x14ac:dyDescent="0.15">
      <c r="A56" s="380"/>
      <c r="B56" s="372"/>
      <c r="G56" s="1263"/>
      <c r="H56" s="1263"/>
      <c r="I56" s="1263"/>
      <c r="J56" s="1263"/>
      <c r="K56" s="1269"/>
      <c r="L56" s="1269"/>
      <c r="M56" s="1269"/>
      <c r="N56" s="1269"/>
      <c r="AN56" s="1267"/>
      <c r="AO56" s="1267"/>
      <c r="AP56" s="1267"/>
      <c r="AQ56" s="1267"/>
      <c r="AR56" s="1267"/>
      <c r="AS56" s="1267"/>
      <c r="AT56" s="1267"/>
      <c r="AU56" s="1267"/>
      <c r="AV56" s="1267"/>
      <c r="AW56" s="1267"/>
      <c r="AX56" s="1267"/>
      <c r="AY56" s="1267"/>
      <c r="AZ56" s="1267"/>
      <c r="BA56" s="1267"/>
      <c r="BB56" s="1270"/>
      <c r="BC56" s="1270"/>
      <c r="BD56" s="1270"/>
      <c r="BE56" s="1270"/>
      <c r="BF56" s="1270"/>
      <c r="BG56" s="1270"/>
      <c r="BH56" s="1270"/>
      <c r="BI56" s="1270"/>
      <c r="BJ56" s="1270"/>
      <c r="BK56" s="1270"/>
      <c r="BL56" s="1270"/>
      <c r="BM56" s="1270"/>
      <c r="BN56" s="1270"/>
      <c r="BO56" s="1270"/>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x14ac:dyDescent="0.15">
      <c r="B57" s="384"/>
      <c r="G57" s="1263"/>
      <c r="H57" s="1263"/>
      <c r="I57" s="1272"/>
      <c r="J57" s="1272"/>
      <c r="K57" s="1269"/>
      <c r="L57" s="1269"/>
      <c r="M57" s="1269"/>
      <c r="N57" s="1269"/>
      <c r="AM57" s="366"/>
      <c r="AN57" s="1267"/>
      <c r="AO57" s="1267"/>
      <c r="AP57" s="1267"/>
      <c r="AQ57" s="1267"/>
      <c r="AR57" s="1267"/>
      <c r="AS57" s="1267"/>
      <c r="AT57" s="1267"/>
      <c r="AU57" s="1267"/>
      <c r="AV57" s="1267"/>
      <c r="AW57" s="1267"/>
      <c r="AX57" s="1267"/>
      <c r="AY57" s="1267"/>
      <c r="AZ57" s="1267"/>
      <c r="BA57" s="1267"/>
      <c r="BB57" s="1270" t="s">
        <v>600</v>
      </c>
      <c r="BC57" s="1270"/>
      <c r="BD57" s="1270"/>
      <c r="BE57" s="1270"/>
      <c r="BF57" s="1270"/>
      <c r="BG57" s="1270"/>
      <c r="BH57" s="1270"/>
      <c r="BI57" s="1270"/>
      <c r="BJ57" s="1270"/>
      <c r="BK57" s="1270"/>
      <c r="BL57" s="1270"/>
      <c r="BM57" s="1270"/>
      <c r="BN57" s="1270"/>
      <c r="BO57" s="1270"/>
      <c r="BP57" s="1253">
        <v>60.3</v>
      </c>
      <c r="BQ57" s="1253"/>
      <c r="BR57" s="1253"/>
      <c r="BS57" s="1253"/>
      <c r="BT57" s="1253"/>
      <c r="BU57" s="1253"/>
      <c r="BV57" s="1253"/>
      <c r="BW57" s="1253"/>
      <c r="BX57" s="1253">
        <v>60.5</v>
      </c>
      <c r="BY57" s="1253"/>
      <c r="BZ57" s="1253"/>
      <c r="CA57" s="1253"/>
      <c r="CB57" s="1253"/>
      <c r="CC57" s="1253"/>
      <c r="CD57" s="1253"/>
      <c r="CE57" s="1253"/>
      <c r="CF57" s="1253">
        <v>62</v>
      </c>
      <c r="CG57" s="1253"/>
      <c r="CH57" s="1253"/>
      <c r="CI57" s="1253"/>
      <c r="CJ57" s="1253"/>
      <c r="CK57" s="1253"/>
      <c r="CL57" s="1253"/>
      <c r="CM57" s="1253"/>
      <c r="CN57" s="1253">
        <v>62.9</v>
      </c>
      <c r="CO57" s="1253"/>
      <c r="CP57" s="1253"/>
      <c r="CQ57" s="1253"/>
      <c r="CR57" s="1253"/>
      <c r="CS57" s="1253"/>
      <c r="CT57" s="1253"/>
      <c r="CU57" s="1253"/>
      <c r="CV57" s="1253">
        <v>62.8</v>
      </c>
      <c r="CW57" s="1253"/>
      <c r="CX57" s="1253"/>
      <c r="CY57" s="1253"/>
      <c r="CZ57" s="1253"/>
      <c r="DA57" s="1253"/>
      <c r="DB57" s="1253"/>
      <c r="DC57" s="1253"/>
      <c r="DD57" s="385"/>
      <c r="DE57" s="384"/>
    </row>
    <row r="58" spans="1:109" s="380" customFormat="1" x14ac:dyDescent="0.15">
      <c r="A58" s="366"/>
      <c r="B58" s="384"/>
      <c r="G58" s="1263"/>
      <c r="H58" s="1263"/>
      <c r="I58" s="1272"/>
      <c r="J58" s="1272"/>
      <c r="K58" s="1269"/>
      <c r="L58" s="1269"/>
      <c r="M58" s="1269"/>
      <c r="N58" s="1269"/>
      <c r="AM58" s="366"/>
      <c r="AN58" s="1267"/>
      <c r="AO58" s="1267"/>
      <c r="AP58" s="1267"/>
      <c r="AQ58" s="1267"/>
      <c r="AR58" s="1267"/>
      <c r="AS58" s="1267"/>
      <c r="AT58" s="1267"/>
      <c r="AU58" s="1267"/>
      <c r="AV58" s="1267"/>
      <c r="AW58" s="1267"/>
      <c r="AX58" s="1267"/>
      <c r="AY58" s="1267"/>
      <c r="AZ58" s="1267"/>
      <c r="BA58" s="1267"/>
      <c r="BB58" s="1270"/>
      <c r="BC58" s="1270"/>
      <c r="BD58" s="1270"/>
      <c r="BE58" s="1270"/>
      <c r="BF58" s="1270"/>
      <c r="BG58" s="1270"/>
      <c r="BH58" s="1270"/>
      <c r="BI58" s="1270"/>
      <c r="BJ58" s="1270"/>
      <c r="BK58" s="1270"/>
      <c r="BL58" s="1270"/>
      <c r="BM58" s="1270"/>
      <c r="BN58" s="1270"/>
      <c r="BO58" s="1270"/>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602</v>
      </c>
    </row>
    <row r="64" spans="1:109" x14ac:dyDescent="0.15">
      <c r="B64" s="372"/>
      <c r="G64" s="379"/>
      <c r="I64" s="392"/>
      <c r="J64" s="392"/>
      <c r="K64" s="392"/>
      <c r="L64" s="392"/>
      <c r="M64" s="392"/>
      <c r="N64" s="393"/>
      <c r="AM64" s="379"/>
      <c r="AN64" s="379" t="s">
        <v>596</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54" t="s">
        <v>604</v>
      </c>
      <c r="AO65" s="1255"/>
      <c r="AP65" s="1255"/>
      <c r="AQ65" s="1255"/>
      <c r="AR65" s="1255"/>
      <c r="AS65" s="1255"/>
      <c r="AT65" s="1255"/>
      <c r="AU65" s="1255"/>
      <c r="AV65" s="1255"/>
      <c r="AW65" s="1255"/>
      <c r="AX65" s="1255"/>
      <c r="AY65" s="1255"/>
      <c r="AZ65" s="1255"/>
      <c r="BA65" s="1255"/>
      <c r="BB65" s="1255"/>
      <c r="BC65" s="1255"/>
      <c r="BD65" s="1255"/>
      <c r="BE65" s="1255"/>
      <c r="BF65" s="1255"/>
      <c r="BG65" s="1255"/>
      <c r="BH65" s="1255"/>
      <c r="BI65" s="1255"/>
      <c r="BJ65" s="1255"/>
      <c r="BK65" s="1255"/>
      <c r="BL65" s="1255"/>
      <c r="BM65" s="1255"/>
      <c r="BN65" s="1255"/>
      <c r="BO65" s="1255"/>
      <c r="BP65" s="1255"/>
      <c r="BQ65" s="1255"/>
      <c r="BR65" s="1255"/>
      <c r="BS65" s="1255"/>
      <c r="BT65" s="1255"/>
      <c r="BU65" s="1255"/>
      <c r="BV65" s="1255"/>
      <c r="BW65" s="1255"/>
      <c r="BX65" s="1255"/>
      <c r="BY65" s="1255"/>
      <c r="BZ65" s="1255"/>
      <c r="CA65" s="1255"/>
      <c r="CB65" s="1255"/>
      <c r="CC65" s="1255"/>
      <c r="CD65" s="1255"/>
      <c r="CE65" s="1255"/>
      <c r="CF65" s="1255"/>
      <c r="CG65" s="1255"/>
      <c r="CH65" s="1255"/>
      <c r="CI65" s="1255"/>
      <c r="CJ65" s="1255"/>
      <c r="CK65" s="1255"/>
      <c r="CL65" s="1255"/>
      <c r="CM65" s="1255"/>
      <c r="CN65" s="1255"/>
      <c r="CO65" s="1255"/>
      <c r="CP65" s="1255"/>
      <c r="CQ65" s="1255"/>
      <c r="CR65" s="1255"/>
      <c r="CS65" s="1255"/>
      <c r="CT65" s="1255"/>
      <c r="CU65" s="1255"/>
      <c r="CV65" s="1255"/>
      <c r="CW65" s="1255"/>
      <c r="CX65" s="1255"/>
      <c r="CY65" s="1255"/>
      <c r="CZ65" s="1255"/>
      <c r="DA65" s="1255"/>
      <c r="DB65" s="1255"/>
      <c r="DC65" s="1256"/>
    </row>
    <row r="66" spans="2:107" x14ac:dyDescent="0.15">
      <c r="B66" s="372"/>
      <c r="AN66" s="1257"/>
      <c r="AO66" s="1258"/>
      <c r="AP66" s="1258"/>
      <c r="AQ66" s="1258"/>
      <c r="AR66" s="1258"/>
      <c r="AS66" s="1258"/>
      <c r="AT66" s="1258"/>
      <c r="AU66" s="1258"/>
      <c r="AV66" s="1258"/>
      <c r="AW66" s="1258"/>
      <c r="AX66" s="1258"/>
      <c r="AY66" s="1258"/>
      <c r="AZ66" s="1258"/>
      <c r="BA66" s="1258"/>
      <c r="BB66" s="1258"/>
      <c r="BC66" s="1258"/>
      <c r="BD66" s="1258"/>
      <c r="BE66" s="1258"/>
      <c r="BF66" s="1258"/>
      <c r="BG66" s="1258"/>
      <c r="BH66" s="1258"/>
      <c r="BI66" s="1258"/>
      <c r="BJ66" s="1258"/>
      <c r="BK66" s="1258"/>
      <c r="BL66" s="1258"/>
      <c r="BM66" s="1258"/>
      <c r="BN66" s="1258"/>
      <c r="BO66" s="1258"/>
      <c r="BP66" s="1258"/>
      <c r="BQ66" s="1258"/>
      <c r="BR66" s="1258"/>
      <c r="BS66" s="1258"/>
      <c r="BT66" s="1258"/>
      <c r="BU66" s="1258"/>
      <c r="BV66" s="1258"/>
      <c r="BW66" s="1258"/>
      <c r="BX66" s="1258"/>
      <c r="BY66" s="1258"/>
      <c r="BZ66" s="1258"/>
      <c r="CA66" s="1258"/>
      <c r="CB66" s="1258"/>
      <c r="CC66" s="1258"/>
      <c r="CD66" s="1258"/>
      <c r="CE66" s="1258"/>
      <c r="CF66" s="1258"/>
      <c r="CG66" s="1258"/>
      <c r="CH66" s="1258"/>
      <c r="CI66" s="1258"/>
      <c r="CJ66" s="1258"/>
      <c r="CK66" s="1258"/>
      <c r="CL66" s="1258"/>
      <c r="CM66" s="1258"/>
      <c r="CN66" s="1258"/>
      <c r="CO66" s="1258"/>
      <c r="CP66" s="1258"/>
      <c r="CQ66" s="1258"/>
      <c r="CR66" s="1258"/>
      <c r="CS66" s="1258"/>
      <c r="CT66" s="1258"/>
      <c r="CU66" s="1258"/>
      <c r="CV66" s="1258"/>
      <c r="CW66" s="1258"/>
      <c r="CX66" s="1258"/>
      <c r="CY66" s="1258"/>
      <c r="CZ66" s="1258"/>
      <c r="DA66" s="1258"/>
      <c r="DB66" s="1258"/>
      <c r="DC66" s="1259"/>
    </row>
    <row r="67" spans="2:107" x14ac:dyDescent="0.15">
      <c r="B67" s="372"/>
      <c r="AN67" s="1257"/>
      <c r="AO67" s="1258"/>
      <c r="AP67" s="1258"/>
      <c r="AQ67" s="1258"/>
      <c r="AR67" s="1258"/>
      <c r="AS67" s="1258"/>
      <c r="AT67" s="1258"/>
      <c r="AU67" s="1258"/>
      <c r="AV67" s="1258"/>
      <c r="AW67" s="1258"/>
      <c r="AX67" s="1258"/>
      <c r="AY67" s="1258"/>
      <c r="AZ67" s="1258"/>
      <c r="BA67" s="1258"/>
      <c r="BB67" s="1258"/>
      <c r="BC67" s="1258"/>
      <c r="BD67" s="1258"/>
      <c r="BE67" s="1258"/>
      <c r="BF67" s="1258"/>
      <c r="BG67" s="1258"/>
      <c r="BH67" s="1258"/>
      <c r="BI67" s="1258"/>
      <c r="BJ67" s="1258"/>
      <c r="BK67" s="1258"/>
      <c r="BL67" s="1258"/>
      <c r="BM67" s="1258"/>
      <c r="BN67" s="1258"/>
      <c r="BO67" s="1258"/>
      <c r="BP67" s="1258"/>
      <c r="BQ67" s="1258"/>
      <c r="BR67" s="1258"/>
      <c r="BS67" s="1258"/>
      <c r="BT67" s="1258"/>
      <c r="BU67" s="1258"/>
      <c r="BV67" s="1258"/>
      <c r="BW67" s="1258"/>
      <c r="BX67" s="1258"/>
      <c r="BY67" s="1258"/>
      <c r="BZ67" s="1258"/>
      <c r="CA67" s="1258"/>
      <c r="CB67" s="1258"/>
      <c r="CC67" s="1258"/>
      <c r="CD67" s="1258"/>
      <c r="CE67" s="1258"/>
      <c r="CF67" s="1258"/>
      <c r="CG67" s="1258"/>
      <c r="CH67" s="1258"/>
      <c r="CI67" s="1258"/>
      <c r="CJ67" s="1258"/>
      <c r="CK67" s="1258"/>
      <c r="CL67" s="1258"/>
      <c r="CM67" s="1258"/>
      <c r="CN67" s="1258"/>
      <c r="CO67" s="1258"/>
      <c r="CP67" s="1258"/>
      <c r="CQ67" s="1258"/>
      <c r="CR67" s="1258"/>
      <c r="CS67" s="1258"/>
      <c r="CT67" s="1258"/>
      <c r="CU67" s="1258"/>
      <c r="CV67" s="1258"/>
      <c r="CW67" s="1258"/>
      <c r="CX67" s="1258"/>
      <c r="CY67" s="1258"/>
      <c r="CZ67" s="1258"/>
      <c r="DA67" s="1258"/>
      <c r="DB67" s="1258"/>
      <c r="DC67" s="1259"/>
    </row>
    <row r="68" spans="2:107" x14ac:dyDescent="0.15">
      <c r="B68" s="372"/>
      <c r="AN68" s="1257"/>
      <c r="AO68" s="1258"/>
      <c r="AP68" s="1258"/>
      <c r="AQ68" s="1258"/>
      <c r="AR68" s="1258"/>
      <c r="AS68" s="1258"/>
      <c r="AT68" s="1258"/>
      <c r="AU68" s="1258"/>
      <c r="AV68" s="1258"/>
      <c r="AW68" s="1258"/>
      <c r="AX68" s="1258"/>
      <c r="AY68" s="1258"/>
      <c r="AZ68" s="1258"/>
      <c r="BA68" s="1258"/>
      <c r="BB68" s="1258"/>
      <c r="BC68" s="1258"/>
      <c r="BD68" s="1258"/>
      <c r="BE68" s="1258"/>
      <c r="BF68" s="1258"/>
      <c r="BG68" s="1258"/>
      <c r="BH68" s="1258"/>
      <c r="BI68" s="1258"/>
      <c r="BJ68" s="1258"/>
      <c r="BK68" s="1258"/>
      <c r="BL68" s="1258"/>
      <c r="BM68" s="1258"/>
      <c r="BN68" s="1258"/>
      <c r="BO68" s="1258"/>
      <c r="BP68" s="1258"/>
      <c r="BQ68" s="1258"/>
      <c r="BR68" s="1258"/>
      <c r="BS68" s="1258"/>
      <c r="BT68" s="1258"/>
      <c r="BU68" s="1258"/>
      <c r="BV68" s="1258"/>
      <c r="BW68" s="1258"/>
      <c r="BX68" s="1258"/>
      <c r="BY68" s="1258"/>
      <c r="BZ68" s="1258"/>
      <c r="CA68" s="1258"/>
      <c r="CB68" s="1258"/>
      <c r="CC68" s="1258"/>
      <c r="CD68" s="1258"/>
      <c r="CE68" s="1258"/>
      <c r="CF68" s="1258"/>
      <c r="CG68" s="1258"/>
      <c r="CH68" s="1258"/>
      <c r="CI68" s="1258"/>
      <c r="CJ68" s="1258"/>
      <c r="CK68" s="1258"/>
      <c r="CL68" s="1258"/>
      <c r="CM68" s="1258"/>
      <c r="CN68" s="1258"/>
      <c r="CO68" s="1258"/>
      <c r="CP68" s="1258"/>
      <c r="CQ68" s="1258"/>
      <c r="CR68" s="1258"/>
      <c r="CS68" s="1258"/>
      <c r="CT68" s="1258"/>
      <c r="CU68" s="1258"/>
      <c r="CV68" s="1258"/>
      <c r="CW68" s="1258"/>
      <c r="CX68" s="1258"/>
      <c r="CY68" s="1258"/>
      <c r="CZ68" s="1258"/>
      <c r="DA68" s="1258"/>
      <c r="DB68" s="1258"/>
      <c r="DC68" s="1259"/>
    </row>
    <row r="69" spans="2:107" x14ac:dyDescent="0.15">
      <c r="B69" s="372"/>
      <c r="AN69" s="1260"/>
      <c r="AO69" s="1261"/>
      <c r="AP69" s="1261"/>
      <c r="AQ69" s="1261"/>
      <c r="AR69" s="1261"/>
      <c r="AS69" s="1261"/>
      <c r="AT69" s="1261"/>
      <c r="AU69" s="1261"/>
      <c r="AV69" s="1261"/>
      <c r="AW69" s="1261"/>
      <c r="AX69" s="1261"/>
      <c r="AY69" s="1261"/>
      <c r="AZ69" s="1261"/>
      <c r="BA69" s="1261"/>
      <c r="BB69" s="1261"/>
      <c r="BC69" s="1261"/>
      <c r="BD69" s="1261"/>
      <c r="BE69" s="1261"/>
      <c r="BF69" s="1261"/>
      <c r="BG69" s="1261"/>
      <c r="BH69" s="1261"/>
      <c r="BI69" s="1261"/>
      <c r="BJ69" s="1261"/>
      <c r="BK69" s="1261"/>
      <c r="BL69" s="1261"/>
      <c r="BM69" s="1261"/>
      <c r="BN69" s="1261"/>
      <c r="BO69" s="1261"/>
      <c r="BP69" s="1261"/>
      <c r="BQ69" s="1261"/>
      <c r="BR69" s="1261"/>
      <c r="BS69" s="1261"/>
      <c r="BT69" s="1261"/>
      <c r="BU69" s="1261"/>
      <c r="BV69" s="1261"/>
      <c r="BW69" s="1261"/>
      <c r="BX69" s="1261"/>
      <c r="BY69" s="1261"/>
      <c r="BZ69" s="1261"/>
      <c r="CA69" s="1261"/>
      <c r="CB69" s="1261"/>
      <c r="CC69" s="1261"/>
      <c r="CD69" s="1261"/>
      <c r="CE69" s="1261"/>
      <c r="CF69" s="1261"/>
      <c r="CG69" s="1261"/>
      <c r="CH69" s="1261"/>
      <c r="CI69" s="1261"/>
      <c r="CJ69" s="1261"/>
      <c r="CK69" s="1261"/>
      <c r="CL69" s="1261"/>
      <c r="CM69" s="1261"/>
      <c r="CN69" s="1261"/>
      <c r="CO69" s="1261"/>
      <c r="CP69" s="1261"/>
      <c r="CQ69" s="1261"/>
      <c r="CR69" s="1261"/>
      <c r="CS69" s="1261"/>
      <c r="CT69" s="1261"/>
      <c r="CU69" s="1261"/>
      <c r="CV69" s="1261"/>
      <c r="CW69" s="1261"/>
      <c r="CX69" s="1261"/>
      <c r="CY69" s="1261"/>
      <c r="CZ69" s="1261"/>
      <c r="DA69" s="1261"/>
      <c r="DB69" s="1261"/>
      <c r="DC69" s="1262"/>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597</v>
      </c>
    </row>
    <row r="72" spans="2:107" x14ac:dyDescent="0.15">
      <c r="B72" s="372"/>
      <c r="G72" s="1263"/>
      <c r="H72" s="1263"/>
      <c r="I72" s="1263"/>
      <c r="J72" s="1263"/>
      <c r="K72" s="382"/>
      <c r="L72" s="382"/>
      <c r="M72" s="383"/>
      <c r="N72" s="383"/>
      <c r="AN72" s="1264"/>
      <c r="AO72" s="1265"/>
      <c r="AP72" s="1265"/>
      <c r="AQ72" s="1265"/>
      <c r="AR72" s="1265"/>
      <c r="AS72" s="1265"/>
      <c r="AT72" s="1265"/>
      <c r="AU72" s="1265"/>
      <c r="AV72" s="1265"/>
      <c r="AW72" s="1265"/>
      <c r="AX72" s="1265"/>
      <c r="AY72" s="1265"/>
      <c r="AZ72" s="1265"/>
      <c r="BA72" s="1265"/>
      <c r="BB72" s="1265"/>
      <c r="BC72" s="1265"/>
      <c r="BD72" s="1265"/>
      <c r="BE72" s="1265"/>
      <c r="BF72" s="1265"/>
      <c r="BG72" s="1265"/>
      <c r="BH72" s="1265"/>
      <c r="BI72" s="1265"/>
      <c r="BJ72" s="1265"/>
      <c r="BK72" s="1265"/>
      <c r="BL72" s="1265"/>
      <c r="BM72" s="1265"/>
      <c r="BN72" s="1265"/>
      <c r="BO72" s="1266"/>
      <c r="BP72" s="1267" t="s">
        <v>562</v>
      </c>
      <c r="BQ72" s="1267"/>
      <c r="BR72" s="1267"/>
      <c r="BS72" s="1267"/>
      <c r="BT72" s="1267"/>
      <c r="BU72" s="1267"/>
      <c r="BV72" s="1267"/>
      <c r="BW72" s="1267"/>
      <c r="BX72" s="1267" t="s">
        <v>563</v>
      </c>
      <c r="BY72" s="1267"/>
      <c r="BZ72" s="1267"/>
      <c r="CA72" s="1267"/>
      <c r="CB72" s="1267"/>
      <c r="CC72" s="1267"/>
      <c r="CD72" s="1267"/>
      <c r="CE72" s="1267"/>
      <c r="CF72" s="1267" t="s">
        <v>564</v>
      </c>
      <c r="CG72" s="1267"/>
      <c r="CH72" s="1267"/>
      <c r="CI72" s="1267"/>
      <c r="CJ72" s="1267"/>
      <c r="CK72" s="1267"/>
      <c r="CL72" s="1267"/>
      <c r="CM72" s="1267"/>
      <c r="CN72" s="1267" t="s">
        <v>565</v>
      </c>
      <c r="CO72" s="1267"/>
      <c r="CP72" s="1267"/>
      <c r="CQ72" s="1267"/>
      <c r="CR72" s="1267"/>
      <c r="CS72" s="1267"/>
      <c r="CT72" s="1267"/>
      <c r="CU72" s="1267"/>
      <c r="CV72" s="1267" t="s">
        <v>566</v>
      </c>
      <c r="CW72" s="1267"/>
      <c r="CX72" s="1267"/>
      <c r="CY72" s="1267"/>
      <c r="CZ72" s="1267"/>
      <c r="DA72" s="1267"/>
      <c r="DB72" s="1267"/>
      <c r="DC72" s="1267"/>
    </row>
    <row r="73" spans="2:107" x14ac:dyDescent="0.15">
      <c r="B73" s="372"/>
      <c r="G73" s="1268"/>
      <c r="H73" s="1268"/>
      <c r="I73" s="1268"/>
      <c r="J73" s="1268"/>
      <c r="K73" s="1273"/>
      <c r="L73" s="1273"/>
      <c r="M73" s="1273"/>
      <c r="N73" s="1273"/>
      <c r="AM73" s="381"/>
      <c r="AN73" s="1270" t="s">
        <v>598</v>
      </c>
      <c r="AO73" s="1270"/>
      <c r="AP73" s="1270"/>
      <c r="AQ73" s="1270"/>
      <c r="AR73" s="1270"/>
      <c r="AS73" s="1270"/>
      <c r="AT73" s="1270"/>
      <c r="AU73" s="1270"/>
      <c r="AV73" s="1270"/>
      <c r="AW73" s="1270"/>
      <c r="AX73" s="1270"/>
      <c r="AY73" s="1270"/>
      <c r="AZ73" s="1270"/>
      <c r="BA73" s="1270"/>
      <c r="BB73" s="1270" t="s">
        <v>599</v>
      </c>
      <c r="BC73" s="1270"/>
      <c r="BD73" s="1270"/>
      <c r="BE73" s="1270"/>
      <c r="BF73" s="1270"/>
      <c r="BG73" s="1270"/>
      <c r="BH73" s="1270"/>
      <c r="BI73" s="1270"/>
      <c r="BJ73" s="1270"/>
      <c r="BK73" s="1270"/>
      <c r="BL73" s="1270"/>
      <c r="BM73" s="1270"/>
      <c r="BN73" s="1270"/>
      <c r="BO73" s="1270"/>
      <c r="BP73" s="1253">
        <v>35.4</v>
      </c>
      <c r="BQ73" s="1253"/>
      <c r="BR73" s="1253"/>
      <c r="BS73" s="1253"/>
      <c r="BT73" s="1253"/>
      <c r="BU73" s="1253"/>
      <c r="BV73" s="1253"/>
      <c r="BW73" s="1253"/>
      <c r="BX73" s="1253">
        <v>41.1</v>
      </c>
      <c r="BY73" s="1253"/>
      <c r="BZ73" s="1253"/>
      <c r="CA73" s="1253"/>
      <c r="CB73" s="1253"/>
      <c r="CC73" s="1253"/>
      <c r="CD73" s="1253"/>
      <c r="CE73" s="1253"/>
      <c r="CF73" s="1253">
        <v>92.2</v>
      </c>
      <c r="CG73" s="1253"/>
      <c r="CH73" s="1253"/>
      <c r="CI73" s="1253"/>
      <c r="CJ73" s="1253"/>
      <c r="CK73" s="1253"/>
      <c r="CL73" s="1253"/>
      <c r="CM73" s="1253"/>
      <c r="CN73" s="1253">
        <v>66.5</v>
      </c>
      <c r="CO73" s="1253"/>
      <c r="CP73" s="1253"/>
      <c r="CQ73" s="1253"/>
      <c r="CR73" s="1253"/>
      <c r="CS73" s="1253"/>
      <c r="CT73" s="1253"/>
      <c r="CU73" s="1253"/>
      <c r="CV73" s="1253">
        <v>56.2</v>
      </c>
      <c r="CW73" s="1253"/>
      <c r="CX73" s="1253"/>
      <c r="CY73" s="1253"/>
      <c r="CZ73" s="1253"/>
      <c r="DA73" s="1253"/>
      <c r="DB73" s="1253"/>
      <c r="DC73" s="1253"/>
    </row>
    <row r="74" spans="2:107" x14ac:dyDescent="0.15">
      <c r="B74" s="372"/>
      <c r="G74" s="1268"/>
      <c r="H74" s="1268"/>
      <c r="I74" s="1268"/>
      <c r="J74" s="1268"/>
      <c r="K74" s="1273"/>
      <c r="L74" s="1273"/>
      <c r="M74" s="1273"/>
      <c r="N74" s="1273"/>
      <c r="AM74" s="381"/>
      <c r="AN74" s="1270"/>
      <c r="AO74" s="1270"/>
      <c r="AP74" s="1270"/>
      <c r="AQ74" s="1270"/>
      <c r="AR74" s="1270"/>
      <c r="AS74" s="1270"/>
      <c r="AT74" s="1270"/>
      <c r="AU74" s="1270"/>
      <c r="AV74" s="1270"/>
      <c r="AW74" s="1270"/>
      <c r="AX74" s="1270"/>
      <c r="AY74" s="1270"/>
      <c r="AZ74" s="1270"/>
      <c r="BA74" s="1270"/>
      <c r="BB74" s="1270"/>
      <c r="BC74" s="1270"/>
      <c r="BD74" s="1270"/>
      <c r="BE74" s="1270"/>
      <c r="BF74" s="1270"/>
      <c r="BG74" s="1270"/>
      <c r="BH74" s="1270"/>
      <c r="BI74" s="1270"/>
      <c r="BJ74" s="1270"/>
      <c r="BK74" s="1270"/>
      <c r="BL74" s="1270"/>
      <c r="BM74" s="1270"/>
      <c r="BN74" s="1270"/>
      <c r="BO74" s="1270"/>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2"/>
      <c r="G75" s="1268"/>
      <c r="H75" s="1268"/>
      <c r="I75" s="1263"/>
      <c r="J75" s="1263"/>
      <c r="K75" s="1269"/>
      <c r="L75" s="1269"/>
      <c r="M75" s="1269"/>
      <c r="N75" s="1269"/>
      <c r="AM75" s="381"/>
      <c r="AN75" s="1270"/>
      <c r="AO75" s="1270"/>
      <c r="AP75" s="1270"/>
      <c r="AQ75" s="1270"/>
      <c r="AR75" s="1270"/>
      <c r="AS75" s="1270"/>
      <c r="AT75" s="1270"/>
      <c r="AU75" s="1270"/>
      <c r="AV75" s="1270"/>
      <c r="AW75" s="1270"/>
      <c r="AX75" s="1270"/>
      <c r="AY75" s="1270"/>
      <c r="AZ75" s="1270"/>
      <c r="BA75" s="1270"/>
      <c r="BB75" s="1270" t="s">
        <v>603</v>
      </c>
      <c r="BC75" s="1270"/>
      <c r="BD75" s="1270"/>
      <c r="BE75" s="1270"/>
      <c r="BF75" s="1270"/>
      <c r="BG75" s="1270"/>
      <c r="BH75" s="1270"/>
      <c r="BI75" s="1270"/>
      <c r="BJ75" s="1270"/>
      <c r="BK75" s="1270"/>
      <c r="BL75" s="1270"/>
      <c r="BM75" s="1270"/>
      <c r="BN75" s="1270"/>
      <c r="BO75" s="1270"/>
      <c r="BP75" s="1253">
        <v>5.4</v>
      </c>
      <c r="BQ75" s="1253"/>
      <c r="BR75" s="1253"/>
      <c r="BS75" s="1253"/>
      <c r="BT75" s="1253"/>
      <c r="BU75" s="1253"/>
      <c r="BV75" s="1253"/>
      <c r="BW75" s="1253"/>
      <c r="BX75" s="1253">
        <v>5.8</v>
      </c>
      <c r="BY75" s="1253"/>
      <c r="BZ75" s="1253"/>
      <c r="CA75" s="1253"/>
      <c r="CB75" s="1253"/>
      <c r="CC75" s="1253"/>
      <c r="CD75" s="1253"/>
      <c r="CE75" s="1253"/>
      <c r="CF75" s="1253">
        <v>6.1</v>
      </c>
      <c r="CG75" s="1253"/>
      <c r="CH75" s="1253"/>
      <c r="CI75" s="1253"/>
      <c r="CJ75" s="1253"/>
      <c r="CK75" s="1253"/>
      <c r="CL75" s="1253"/>
      <c r="CM75" s="1253"/>
      <c r="CN75" s="1253">
        <v>6.9</v>
      </c>
      <c r="CO75" s="1253"/>
      <c r="CP75" s="1253"/>
      <c r="CQ75" s="1253"/>
      <c r="CR75" s="1253"/>
      <c r="CS75" s="1253"/>
      <c r="CT75" s="1253"/>
      <c r="CU75" s="1253"/>
      <c r="CV75" s="1253">
        <v>7.5</v>
      </c>
      <c r="CW75" s="1253"/>
      <c r="CX75" s="1253"/>
      <c r="CY75" s="1253"/>
      <c r="CZ75" s="1253"/>
      <c r="DA75" s="1253"/>
      <c r="DB75" s="1253"/>
      <c r="DC75" s="1253"/>
    </row>
    <row r="76" spans="2:107" x14ac:dyDescent="0.15">
      <c r="B76" s="372"/>
      <c r="G76" s="1268"/>
      <c r="H76" s="1268"/>
      <c r="I76" s="1263"/>
      <c r="J76" s="1263"/>
      <c r="K76" s="1269"/>
      <c r="L76" s="1269"/>
      <c r="M76" s="1269"/>
      <c r="N76" s="1269"/>
      <c r="AM76" s="381"/>
      <c r="AN76" s="1270"/>
      <c r="AO76" s="1270"/>
      <c r="AP76" s="1270"/>
      <c r="AQ76" s="1270"/>
      <c r="AR76" s="1270"/>
      <c r="AS76" s="1270"/>
      <c r="AT76" s="1270"/>
      <c r="AU76" s="1270"/>
      <c r="AV76" s="1270"/>
      <c r="AW76" s="1270"/>
      <c r="AX76" s="1270"/>
      <c r="AY76" s="1270"/>
      <c r="AZ76" s="1270"/>
      <c r="BA76" s="1270"/>
      <c r="BB76" s="1270"/>
      <c r="BC76" s="1270"/>
      <c r="BD76" s="1270"/>
      <c r="BE76" s="1270"/>
      <c r="BF76" s="1270"/>
      <c r="BG76" s="1270"/>
      <c r="BH76" s="1270"/>
      <c r="BI76" s="1270"/>
      <c r="BJ76" s="1270"/>
      <c r="BK76" s="1270"/>
      <c r="BL76" s="1270"/>
      <c r="BM76" s="1270"/>
      <c r="BN76" s="1270"/>
      <c r="BO76" s="1270"/>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2"/>
      <c r="G77" s="1263"/>
      <c r="H77" s="1263"/>
      <c r="I77" s="1263"/>
      <c r="J77" s="1263"/>
      <c r="K77" s="1273"/>
      <c r="L77" s="1273"/>
      <c r="M77" s="1273"/>
      <c r="N77" s="1273"/>
      <c r="AN77" s="1267" t="s">
        <v>601</v>
      </c>
      <c r="AO77" s="1267"/>
      <c r="AP77" s="1267"/>
      <c r="AQ77" s="1267"/>
      <c r="AR77" s="1267"/>
      <c r="AS77" s="1267"/>
      <c r="AT77" s="1267"/>
      <c r="AU77" s="1267"/>
      <c r="AV77" s="1267"/>
      <c r="AW77" s="1267"/>
      <c r="AX77" s="1267"/>
      <c r="AY77" s="1267"/>
      <c r="AZ77" s="1267"/>
      <c r="BA77" s="1267"/>
      <c r="BB77" s="1270" t="s">
        <v>599</v>
      </c>
      <c r="BC77" s="1270"/>
      <c r="BD77" s="1270"/>
      <c r="BE77" s="1270"/>
      <c r="BF77" s="1270"/>
      <c r="BG77" s="1270"/>
      <c r="BH77" s="1270"/>
      <c r="BI77" s="1270"/>
      <c r="BJ77" s="1270"/>
      <c r="BK77" s="1270"/>
      <c r="BL77" s="1270"/>
      <c r="BM77" s="1270"/>
      <c r="BN77" s="1270"/>
      <c r="BO77" s="1270"/>
      <c r="BP77" s="1253">
        <v>20.5</v>
      </c>
      <c r="BQ77" s="1253"/>
      <c r="BR77" s="1253"/>
      <c r="BS77" s="1253"/>
      <c r="BT77" s="1253"/>
      <c r="BU77" s="1253"/>
      <c r="BV77" s="1253"/>
      <c r="BW77" s="1253"/>
      <c r="BX77" s="1253">
        <v>21.4</v>
      </c>
      <c r="BY77" s="1253"/>
      <c r="BZ77" s="1253"/>
      <c r="CA77" s="1253"/>
      <c r="CB77" s="1253"/>
      <c r="CC77" s="1253"/>
      <c r="CD77" s="1253"/>
      <c r="CE77" s="1253"/>
      <c r="CF77" s="1253">
        <v>13.7</v>
      </c>
      <c r="CG77" s="1253"/>
      <c r="CH77" s="1253"/>
      <c r="CI77" s="1253"/>
      <c r="CJ77" s="1253"/>
      <c r="CK77" s="1253"/>
      <c r="CL77" s="1253"/>
      <c r="CM77" s="1253"/>
      <c r="CN77" s="1253">
        <v>6.9</v>
      </c>
      <c r="CO77" s="1253"/>
      <c r="CP77" s="1253"/>
      <c r="CQ77" s="1253"/>
      <c r="CR77" s="1253"/>
      <c r="CS77" s="1253"/>
      <c r="CT77" s="1253"/>
      <c r="CU77" s="1253"/>
      <c r="CV77" s="1253">
        <v>0</v>
      </c>
      <c r="CW77" s="1253"/>
      <c r="CX77" s="1253"/>
      <c r="CY77" s="1253"/>
      <c r="CZ77" s="1253"/>
      <c r="DA77" s="1253"/>
      <c r="DB77" s="1253"/>
      <c r="DC77" s="1253"/>
    </row>
    <row r="78" spans="2:107" x14ac:dyDescent="0.15">
      <c r="B78" s="372"/>
      <c r="G78" s="1263"/>
      <c r="H78" s="1263"/>
      <c r="I78" s="1263"/>
      <c r="J78" s="1263"/>
      <c r="K78" s="1273"/>
      <c r="L78" s="1273"/>
      <c r="M78" s="1273"/>
      <c r="N78" s="1273"/>
      <c r="AN78" s="1267"/>
      <c r="AO78" s="1267"/>
      <c r="AP78" s="1267"/>
      <c r="AQ78" s="1267"/>
      <c r="AR78" s="1267"/>
      <c r="AS78" s="1267"/>
      <c r="AT78" s="1267"/>
      <c r="AU78" s="1267"/>
      <c r="AV78" s="1267"/>
      <c r="AW78" s="1267"/>
      <c r="AX78" s="1267"/>
      <c r="AY78" s="1267"/>
      <c r="AZ78" s="1267"/>
      <c r="BA78" s="1267"/>
      <c r="BB78" s="1270"/>
      <c r="BC78" s="1270"/>
      <c r="BD78" s="1270"/>
      <c r="BE78" s="1270"/>
      <c r="BF78" s="1270"/>
      <c r="BG78" s="1270"/>
      <c r="BH78" s="1270"/>
      <c r="BI78" s="1270"/>
      <c r="BJ78" s="1270"/>
      <c r="BK78" s="1270"/>
      <c r="BL78" s="1270"/>
      <c r="BM78" s="1270"/>
      <c r="BN78" s="1270"/>
      <c r="BO78" s="1270"/>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2"/>
      <c r="G79" s="1263"/>
      <c r="H79" s="1263"/>
      <c r="I79" s="1272"/>
      <c r="J79" s="1272"/>
      <c r="K79" s="1274"/>
      <c r="L79" s="1274"/>
      <c r="M79" s="1274"/>
      <c r="N79" s="1274"/>
      <c r="AN79" s="1267"/>
      <c r="AO79" s="1267"/>
      <c r="AP79" s="1267"/>
      <c r="AQ79" s="1267"/>
      <c r="AR79" s="1267"/>
      <c r="AS79" s="1267"/>
      <c r="AT79" s="1267"/>
      <c r="AU79" s="1267"/>
      <c r="AV79" s="1267"/>
      <c r="AW79" s="1267"/>
      <c r="AX79" s="1267"/>
      <c r="AY79" s="1267"/>
      <c r="AZ79" s="1267"/>
      <c r="BA79" s="1267"/>
      <c r="BB79" s="1270" t="s">
        <v>603</v>
      </c>
      <c r="BC79" s="1270"/>
      <c r="BD79" s="1270"/>
      <c r="BE79" s="1270"/>
      <c r="BF79" s="1270"/>
      <c r="BG79" s="1270"/>
      <c r="BH79" s="1270"/>
      <c r="BI79" s="1270"/>
      <c r="BJ79" s="1270"/>
      <c r="BK79" s="1270"/>
      <c r="BL79" s="1270"/>
      <c r="BM79" s="1270"/>
      <c r="BN79" s="1270"/>
      <c r="BO79" s="1270"/>
      <c r="BP79" s="1253">
        <v>7.9</v>
      </c>
      <c r="BQ79" s="1253"/>
      <c r="BR79" s="1253"/>
      <c r="BS79" s="1253"/>
      <c r="BT79" s="1253"/>
      <c r="BU79" s="1253"/>
      <c r="BV79" s="1253"/>
      <c r="BW79" s="1253"/>
      <c r="BX79" s="1253">
        <v>7.7</v>
      </c>
      <c r="BY79" s="1253"/>
      <c r="BZ79" s="1253"/>
      <c r="CA79" s="1253"/>
      <c r="CB79" s="1253"/>
      <c r="CC79" s="1253"/>
      <c r="CD79" s="1253"/>
      <c r="CE79" s="1253"/>
      <c r="CF79" s="1253">
        <v>7.9</v>
      </c>
      <c r="CG79" s="1253"/>
      <c r="CH79" s="1253"/>
      <c r="CI79" s="1253"/>
      <c r="CJ79" s="1253"/>
      <c r="CK79" s="1253"/>
      <c r="CL79" s="1253"/>
      <c r="CM79" s="1253"/>
      <c r="CN79" s="1253">
        <v>8</v>
      </c>
      <c r="CO79" s="1253"/>
      <c r="CP79" s="1253"/>
      <c r="CQ79" s="1253"/>
      <c r="CR79" s="1253"/>
      <c r="CS79" s="1253"/>
      <c r="CT79" s="1253"/>
      <c r="CU79" s="1253"/>
      <c r="CV79" s="1253">
        <v>8</v>
      </c>
      <c r="CW79" s="1253"/>
      <c r="CX79" s="1253"/>
      <c r="CY79" s="1253"/>
      <c r="CZ79" s="1253"/>
      <c r="DA79" s="1253"/>
      <c r="DB79" s="1253"/>
      <c r="DC79" s="1253"/>
    </row>
    <row r="80" spans="2:107" x14ac:dyDescent="0.15">
      <c r="B80" s="372"/>
      <c r="G80" s="1263"/>
      <c r="H80" s="1263"/>
      <c r="I80" s="1272"/>
      <c r="J80" s="1272"/>
      <c r="K80" s="1274"/>
      <c r="L80" s="1274"/>
      <c r="M80" s="1274"/>
      <c r="N80" s="1274"/>
      <c r="AN80" s="1267"/>
      <c r="AO80" s="1267"/>
      <c r="AP80" s="1267"/>
      <c r="AQ80" s="1267"/>
      <c r="AR80" s="1267"/>
      <c r="AS80" s="1267"/>
      <c r="AT80" s="1267"/>
      <c r="AU80" s="1267"/>
      <c r="AV80" s="1267"/>
      <c r="AW80" s="1267"/>
      <c r="AX80" s="1267"/>
      <c r="AY80" s="1267"/>
      <c r="AZ80" s="1267"/>
      <c r="BA80" s="1267"/>
      <c r="BB80" s="1270"/>
      <c r="BC80" s="1270"/>
      <c r="BD80" s="1270"/>
      <c r="BE80" s="1270"/>
      <c r="BF80" s="1270"/>
      <c r="BG80" s="1270"/>
      <c r="BH80" s="1270"/>
      <c r="BI80" s="1270"/>
      <c r="BJ80" s="1270"/>
      <c r="BK80" s="1270"/>
      <c r="BL80" s="1270"/>
      <c r="BM80" s="1270"/>
      <c r="BN80" s="1270"/>
      <c r="BO80" s="1270"/>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n2guocizjg40UfvXJPEGACBL/4fCSb5vGvpdy7CLBlzOClwUrsFUTnU5ZUTWH7aaMsPLYQ7xMcJ0L36sIIURrA==" saltValue="M4QpCiHDzIssE8JmVhjq3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10E5F-2BFD-44F7-A44B-EDA595CEA0BF}">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509</v>
      </c>
    </row>
  </sheetData>
  <sheetProtection algorithmName="SHA-512" hashValue="iTOaMmXPpBbwHpWeszedHEeAyequNGnLYfpP2mJ1PktEN/722leHaufrc216WmuvsYN320w+aM+BJjJrEJsmbA==" saltValue="+G1y53a2HnnIEcIaAOQbf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C5BB7-3870-4D2E-9141-679F8ED90CD4}">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509</v>
      </c>
    </row>
  </sheetData>
  <sheetProtection algorithmName="SHA-512" hashValue="Aizgh5Sa2ZIm+gjRIe1JX53/s/kd19m5IGAF4dcqzqV6agHIHpGDOS/GBb6FnBV6aj5CSIn0WibYqzVpU8dRFw==" saltValue="foL3AJH4/NZa0+VEmrkWW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zoomScale="75" zoomScaleNormal="75"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559</v>
      </c>
      <c r="G2" s="151"/>
      <c r="H2" s="152"/>
    </row>
    <row r="3" spans="1:8" x14ac:dyDescent="0.15">
      <c r="A3" s="148" t="s">
        <v>552</v>
      </c>
      <c r="B3" s="153"/>
      <c r="C3" s="154"/>
      <c r="D3" s="155">
        <v>64752</v>
      </c>
      <c r="E3" s="156"/>
      <c r="F3" s="157">
        <v>73475</v>
      </c>
      <c r="G3" s="158"/>
      <c r="H3" s="159"/>
    </row>
    <row r="4" spans="1:8" x14ac:dyDescent="0.15">
      <c r="A4" s="160"/>
      <c r="B4" s="161"/>
      <c r="C4" s="162"/>
      <c r="D4" s="163">
        <v>47983</v>
      </c>
      <c r="E4" s="164"/>
      <c r="F4" s="165">
        <v>43072</v>
      </c>
      <c r="G4" s="166"/>
      <c r="H4" s="167"/>
    </row>
    <row r="5" spans="1:8" x14ac:dyDescent="0.15">
      <c r="A5" s="148" t="s">
        <v>554</v>
      </c>
      <c r="B5" s="153"/>
      <c r="C5" s="154"/>
      <c r="D5" s="155">
        <v>39888</v>
      </c>
      <c r="E5" s="156"/>
      <c r="F5" s="157">
        <v>87464</v>
      </c>
      <c r="G5" s="158"/>
      <c r="H5" s="159"/>
    </row>
    <row r="6" spans="1:8" x14ac:dyDescent="0.15">
      <c r="A6" s="160"/>
      <c r="B6" s="161"/>
      <c r="C6" s="162"/>
      <c r="D6" s="163">
        <v>28385</v>
      </c>
      <c r="E6" s="164"/>
      <c r="F6" s="165">
        <v>47479</v>
      </c>
      <c r="G6" s="166"/>
      <c r="H6" s="167"/>
    </row>
    <row r="7" spans="1:8" x14ac:dyDescent="0.15">
      <c r="A7" s="148" t="s">
        <v>555</v>
      </c>
      <c r="B7" s="153"/>
      <c r="C7" s="154"/>
      <c r="D7" s="155">
        <v>18578</v>
      </c>
      <c r="E7" s="156"/>
      <c r="F7" s="157">
        <v>117234</v>
      </c>
      <c r="G7" s="158"/>
      <c r="H7" s="159"/>
    </row>
    <row r="8" spans="1:8" x14ac:dyDescent="0.15">
      <c r="A8" s="160"/>
      <c r="B8" s="161"/>
      <c r="C8" s="162"/>
      <c r="D8" s="163">
        <v>13797</v>
      </c>
      <c r="E8" s="164"/>
      <c r="F8" s="165">
        <v>59796</v>
      </c>
      <c r="G8" s="166"/>
      <c r="H8" s="167"/>
    </row>
    <row r="9" spans="1:8" x14ac:dyDescent="0.15">
      <c r="A9" s="148" t="s">
        <v>556</v>
      </c>
      <c r="B9" s="153"/>
      <c r="C9" s="154"/>
      <c r="D9" s="155">
        <v>16785</v>
      </c>
      <c r="E9" s="156"/>
      <c r="F9" s="157">
        <v>97758</v>
      </c>
      <c r="G9" s="158"/>
      <c r="H9" s="159"/>
    </row>
    <row r="10" spans="1:8" x14ac:dyDescent="0.15">
      <c r="A10" s="160"/>
      <c r="B10" s="161"/>
      <c r="C10" s="162"/>
      <c r="D10" s="163">
        <v>14191</v>
      </c>
      <c r="E10" s="164"/>
      <c r="F10" s="165">
        <v>45946</v>
      </c>
      <c r="G10" s="166"/>
      <c r="H10" s="167"/>
    </row>
    <row r="11" spans="1:8" x14ac:dyDescent="0.15">
      <c r="A11" s="148" t="s">
        <v>557</v>
      </c>
      <c r="B11" s="153"/>
      <c r="C11" s="154"/>
      <c r="D11" s="155">
        <v>23150</v>
      </c>
      <c r="E11" s="156"/>
      <c r="F11" s="157">
        <v>91338</v>
      </c>
      <c r="G11" s="158"/>
      <c r="H11" s="159"/>
    </row>
    <row r="12" spans="1:8" x14ac:dyDescent="0.15">
      <c r="A12" s="160"/>
      <c r="B12" s="161"/>
      <c r="C12" s="168"/>
      <c r="D12" s="163">
        <v>19287</v>
      </c>
      <c r="E12" s="164"/>
      <c r="F12" s="165">
        <v>43989</v>
      </c>
      <c r="G12" s="166"/>
      <c r="H12" s="167"/>
    </row>
    <row r="13" spans="1:8" x14ac:dyDescent="0.15">
      <c r="A13" s="148"/>
      <c r="B13" s="153"/>
      <c r="C13" s="169"/>
      <c r="D13" s="170">
        <v>32631</v>
      </c>
      <c r="E13" s="171"/>
      <c r="F13" s="172">
        <v>93454</v>
      </c>
      <c r="G13" s="173"/>
      <c r="H13" s="159"/>
    </row>
    <row r="14" spans="1:8" x14ac:dyDescent="0.15">
      <c r="A14" s="160"/>
      <c r="B14" s="161"/>
      <c r="C14" s="162"/>
      <c r="D14" s="163">
        <v>24729</v>
      </c>
      <c r="E14" s="164"/>
      <c r="F14" s="165">
        <v>48056</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4.53</v>
      </c>
      <c r="C19" s="174">
        <f>ROUND(VALUE(SUBSTITUTE(実質収支比率等に係る経年分析!G$48,"▲","-")),2)</f>
        <v>6.4</v>
      </c>
      <c r="D19" s="174">
        <f>ROUND(VALUE(SUBSTITUTE(実質収支比率等に係る経年分析!H$48,"▲","-")),2)</f>
        <v>6.5</v>
      </c>
      <c r="E19" s="174">
        <f>ROUND(VALUE(SUBSTITUTE(実質収支比率等に係る経年分析!I$48,"▲","-")),2)</f>
        <v>7.86</v>
      </c>
      <c r="F19" s="174">
        <f>ROUND(VALUE(SUBSTITUTE(実質収支比率等に係る経年分析!J$48,"▲","-")),2)</f>
        <v>7.14</v>
      </c>
    </row>
    <row r="20" spans="1:11" x14ac:dyDescent="0.15">
      <c r="A20" s="174" t="s">
        <v>57</v>
      </c>
      <c r="B20" s="174">
        <f>ROUND(VALUE(SUBSTITUTE(実質収支比率等に係る経年分析!F$47,"▲","-")),2)</f>
        <v>9.61</v>
      </c>
      <c r="C20" s="174">
        <f>ROUND(VALUE(SUBSTITUTE(実質収支比率等に係る経年分析!G$47,"▲","-")),2)</f>
        <v>5.74</v>
      </c>
      <c r="D20" s="174">
        <f>ROUND(VALUE(SUBSTITUTE(実質収支比率等に係る経年分析!H$47,"▲","-")),2)</f>
        <v>11.68</v>
      </c>
      <c r="E20" s="174">
        <f>ROUND(VALUE(SUBSTITUTE(実質収支比率等に係る経年分析!I$47,"▲","-")),2)</f>
        <v>18.84</v>
      </c>
      <c r="F20" s="174">
        <f>ROUND(VALUE(SUBSTITUTE(実質収支比率等に係る経年分析!J$47,"▲","-")),2)</f>
        <v>22.53</v>
      </c>
    </row>
    <row r="21" spans="1:11" x14ac:dyDescent="0.15">
      <c r="A21" s="174" t="s">
        <v>58</v>
      </c>
      <c r="B21" s="174">
        <f>IF(ISNUMBER(VALUE(SUBSTITUTE(実質収支比率等に係る経年分析!F$49,"▲","-"))),ROUND(VALUE(SUBSTITUTE(実質収支比率等に係る経年分析!F$49,"▲","-")),2),NA())</f>
        <v>0.02</v>
      </c>
      <c r="C21" s="174">
        <f>IF(ISNUMBER(VALUE(SUBSTITUTE(実質収支比率等に係る経年分析!G$49,"▲","-"))),ROUND(VALUE(SUBSTITUTE(実質収支比率等に係る経年分析!G$49,"▲","-")),2),NA())</f>
        <v>-2.0699999999999998</v>
      </c>
      <c r="D21" s="174">
        <f>IF(ISNUMBER(VALUE(SUBSTITUTE(実質収支比率等に係る経年分析!H$49,"▲","-"))),ROUND(VALUE(SUBSTITUTE(実質収支比率等に係る経年分析!H$49,"▲","-")),2),NA())</f>
        <v>6.87</v>
      </c>
      <c r="E21" s="174">
        <f>IF(ISNUMBER(VALUE(SUBSTITUTE(実質収支比率等に係る経年分析!I$49,"▲","-"))),ROUND(VALUE(SUBSTITUTE(実質収支比率等に係る経年分析!I$49,"▲","-")),2),NA())</f>
        <v>9.64</v>
      </c>
      <c r="F21" s="174">
        <f>IF(ISNUMBER(VALUE(SUBSTITUTE(実質収支比率等に係る経年分析!J$49,"▲","-"))),ROUND(VALUE(SUBSTITUTE(実質収支比率等に係る経年分析!J$49,"▲","-")),2),NA())</f>
        <v>2.2000000000000002</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0.82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4.6100000000000003</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0.04</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0.43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1.53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1.46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0.56999999999999995</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0.78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1.47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1.44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1.54</v>
      </c>
    </row>
    <row r="33" spans="1:16" x14ac:dyDescent="0.15">
      <c r="A33" s="175" t="str">
        <f>IF(連結実質赤字比率に係る赤字・黒字の構成分析!C$37="",NA(),連結実質赤字比率に係る赤字・黒字の構成分析!C$37)</f>
        <v>電気事業会計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6.16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6.29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5.96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5.82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6.23</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4.53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6.4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6.5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7.85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7.14</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#VALUE!</v>
      </c>
      <c r="E35" s="175" t="e">
        <f>IF(ROUND(VALUE(SUBSTITUTE(連結実質赤字比率に係る赤字・黒字の構成分析!G$35,"▲", "-")), 2) &gt;= 0, ABS(ROUND(VALUE(SUBSTITUTE(連結実質赤字比率に係る赤字・黒字の構成分析!G$35,"▲", "-")), 2)), NA())</f>
        <v>#VALUE!</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17.649999999999999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16.350000000000001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16.78</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21.3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21.91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21.18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20.27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20.82</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579</v>
      </c>
      <c r="E42" s="176"/>
      <c r="F42" s="176"/>
      <c r="G42" s="176">
        <f>'実質公債費比率（分子）の構造'!L$52</f>
        <v>592</v>
      </c>
      <c r="H42" s="176"/>
      <c r="I42" s="176"/>
      <c r="J42" s="176">
        <f>'実質公債費比率（分子）の構造'!M$52</f>
        <v>609</v>
      </c>
      <c r="K42" s="176"/>
      <c r="L42" s="176"/>
      <c r="M42" s="176">
        <f>'実質公債費比率（分子）の構造'!N$52</f>
        <v>623</v>
      </c>
      <c r="N42" s="176"/>
      <c r="O42" s="176"/>
      <c r="P42" s="176">
        <f>'実質公債費比率（分子）の構造'!O$52</f>
        <v>630</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43</v>
      </c>
      <c r="C45" s="176"/>
      <c r="D45" s="176"/>
      <c r="E45" s="176">
        <f>'実質公債費比率（分子）の構造'!L$49</f>
        <v>32</v>
      </c>
      <c r="F45" s="176"/>
      <c r="G45" s="176"/>
      <c r="H45" s="176">
        <f>'実質公債費比率（分子）の構造'!M$49</f>
        <v>30</v>
      </c>
      <c r="I45" s="176"/>
      <c r="J45" s="176"/>
      <c r="K45" s="176">
        <f>'実質公債費比率（分子）の構造'!N$49</f>
        <v>23</v>
      </c>
      <c r="L45" s="176"/>
      <c r="M45" s="176"/>
      <c r="N45" s="176">
        <f>'実質公債費比率（分子）の構造'!O$49</f>
        <v>23</v>
      </c>
      <c r="O45" s="176"/>
      <c r="P45" s="176"/>
    </row>
    <row r="46" spans="1:16" x14ac:dyDescent="0.15">
      <c r="A46" s="176" t="s">
        <v>69</v>
      </c>
      <c r="B46" s="176">
        <f>'実質公債費比率（分子）の構造'!K$48</f>
        <v>152</v>
      </c>
      <c r="C46" s="176"/>
      <c r="D46" s="176"/>
      <c r="E46" s="176">
        <f>'実質公債費比率（分子）の構造'!L$48</f>
        <v>162</v>
      </c>
      <c r="F46" s="176"/>
      <c r="G46" s="176"/>
      <c r="H46" s="176">
        <f>'実質公債費比率（分子）の構造'!M$48</f>
        <v>179</v>
      </c>
      <c r="I46" s="176"/>
      <c r="J46" s="176"/>
      <c r="K46" s="176">
        <f>'実質公債費比率（分子）の構造'!N$48</f>
        <v>318</v>
      </c>
      <c r="L46" s="176"/>
      <c r="M46" s="176"/>
      <c r="N46" s="176">
        <f>'実質公債費比率（分子）の構造'!O$48</f>
        <v>251</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610</v>
      </c>
      <c r="C49" s="176"/>
      <c r="D49" s="176"/>
      <c r="E49" s="176">
        <f>'実質公債費比率（分子）の構造'!L$45</f>
        <v>617</v>
      </c>
      <c r="F49" s="176"/>
      <c r="G49" s="176"/>
      <c r="H49" s="176">
        <f>'実質公債費比率（分子）の構造'!M$45</f>
        <v>622</v>
      </c>
      <c r="I49" s="176"/>
      <c r="J49" s="176"/>
      <c r="K49" s="176">
        <f>'実質公債費比率（分子）の構造'!N$45</f>
        <v>640</v>
      </c>
      <c r="L49" s="176"/>
      <c r="M49" s="176"/>
      <c r="N49" s="176">
        <f>'実質公債費比率（分子）の構造'!O$45</f>
        <v>673</v>
      </c>
      <c r="O49" s="176"/>
      <c r="P49" s="176"/>
    </row>
    <row r="50" spans="1:16" x14ac:dyDescent="0.15">
      <c r="A50" s="176" t="s">
        <v>73</v>
      </c>
      <c r="B50" s="176" t="e">
        <f>NA()</f>
        <v>#N/A</v>
      </c>
      <c r="C50" s="176">
        <f>IF(ISNUMBER('実質公債費比率（分子）の構造'!K$53),'実質公債費比率（分子）の構造'!K$53,NA())</f>
        <v>226</v>
      </c>
      <c r="D50" s="176" t="e">
        <f>NA()</f>
        <v>#N/A</v>
      </c>
      <c r="E50" s="176" t="e">
        <f>NA()</f>
        <v>#N/A</v>
      </c>
      <c r="F50" s="176">
        <f>IF(ISNUMBER('実質公債費比率（分子）の構造'!L$53),'実質公債費比率（分子）の構造'!L$53,NA())</f>
        <v>219</v>
      </c>
      <c r="G50" s="176" t="e">
        <f>NA()</f>
        <v>#N/A</v>
      </c>
      <c r="H50" s="176" t="e">
        <f>NA()</f>
        <v>#N/A</v>
      </c>
      <c r="I50" s="176">
        <f>IF(ISNUMBER('実質公債費比率（分子）の構造'!M$53),'実質公債費比率（分子）の構造'!M$53,NA())</f>
        <v>222</v>
      </c>
      <c r="J50" s="176" t="e">
        <f>NA()</f>
        <v>#N/A</v>
      </c>
      <c r="K50" s="176" t="e">
        <f>NA()</f>
        <v>#N/A</v>
      </c>
      <c r="L50" s="176">
        <f>IF(ISNUMBER('実質公債費比率（分子）の構造'!N$53),'実質公債費比率（分子）の構造'!N$53,NA())</f>
        <v>358</v>
      </c>
      <c r="M50" s="176" t="e">
        <f>NA()</f>
        <v>#N/A</v>
      </c>
      <c r="N50" s="176" t="e">
        <f>NA()</f>
        <v>#N/A</v>
      </c>
      <c r="O50" s="176">
        <f>IF(ISNUMBER('実質公債費比率（分子）の構造'!O$53),'実質公債費比率（分子）の構造'!O$53,NA())</f>
        <v>317</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8013</v>
      </c>
      <c r="E56" s="175"/>
      <c r="F56" s="175"/>
      <c r="G56" s="175">
        <f>'将来負担比率（分子）の構造'!J$52</f>
        <v>7913</v>
      </c>
      <c r="H56" s="175"/>
      <c r="I56" s="175"/>
      <c r="J56" s="175">
        <f>'将来負担比率（分子）の構造'!K$52</f>
        <v>7858</v>
      </c>
      <c r="K56" s="175"/>
      <c r="L56" s="175"/>
      <c r="M56" s="175">
        <f>'将来負担比率（分子）の構造'!L$52</f>
        <v>7748</v>
      </c>
      <c r="N56" s="175"/>
      <c r="O56" s="175"/>
      <c r="P56" s="175">
        <f>'将来負担比率（分子）の構造'!M$52</f>
        <v>7546</v>
      </c>
    </row>
    <row r="57" spans="1:16" x14ac:dyDescent="0.15">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43</v>
      </c>
      <c r="B58" s="175"/>
      <c r="C58" s="175"/>
      <c r="D58" s="175">
        <f>'将来負担比率（分子）の構造'!I$50</f>
        <v>1429</v>
      </c>
      <c r="E58" s="175"/>
      <c r="F58" s="175"/>
      <c r="G58" s="175">
        <f>'将来負担比率（分子）の構造'!J$50</f>
        <v>1258</v>
      </c>
      <c r="H58" s="175"/>
      <c r="I58" s="175"/>
      <c r="J58" s="175">
        <f>'将来負担比率（分子）の構造'!K$50</f>
        <v>1763</v>
      </c>
      <c r="K58" s="175"/>
      <c r="L58" s="175"/>
      <c r="M58" s="175">
        <f>'将来負担比率（分子）の構造'!L$50</f>
        <v>2559</v>
      </c>
      <c r="N58" s="175"/>
      <c r="O58" s="175"/>
      <c r="P58" s="175">
        <f>'将来負担比率（分子）の構造'!M$50</f>
        <v>3011</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0</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f>'将来負担比率（分子）の構造'!M$46</f>
        <v>0</v>
      </c>
      <c r="O61" s="175"/>
      <c r="P61" s="175"/>
    </row>
    <row r="62" spans="1:16" x14ac:dyDescent="0.15">
      <c r="A62" s="175" t="s">
        <v>37</v>
      </c>
      <c r="B62" s="175">
        <f>'将来負担比率（分子）の構造'!I$45</f>
        <v>511</v>
      </c>
      <c r="C62" s="175"/>
      <c r="D62" s="175"/>
      <c r="E62" s="175">
        <f>'将来負担比率（分子）の構造'!J$45</f>
        <v>517</v>
      </c>
      <c r="F62" s="175"/>
      <c r="G62" s="175"/>
      <c r="H62" s="175">
        <f>'将来負担比率（分子）の構造'!K$45</f>
        <v>531</v>
      </c>
      <c r="I62" s="175"/>
      <c r="J62" s="175"/>
      <c r="K62" s="175">
        <f>'将来負担比率（分子）の構造'!L$45</f>
        <v>606</v>
      </c>
      <c r="L62" s="175"/>
      <c r="M62" s="175"/>
      <c r="N62" s="175">
        <f>'将来負担比率（分子）の構造'!M$45</f>
        <v>690</v>
      </c>
      <c r="O62" s="175"/>
      <c r="P62" s="175"/>
    </row>
    <row r="63" spans="1:16" x14ac:dyDescent="0.15">
      <c r="A63" s="175" t="s">
        <v>36</v>
      </c>
      <c r="B63" s="175">
        <f>'将来負担比率（分子）の構造'!I$44</f>
        <v>222</v>
      </c>
      <c r="C63" s="175"/>
      <c r="D63" s="175"/>
      <c r="E63" s="175">
        <f>'将来負担比率（分子）の構造'!J$44</f>
        <v>198</v>
      </c>
      <c r="F63" s="175"/>
      <c r="G63" s="175"/>
      <c r="H63" s="175">
        <f>'将来負担比率（分子）の構造'!K$44</f>
        <v>188</v>
      </c>
      <c r="I63" s="175"/>
      <c r="J63" s="175"/>
      <c r="K63" s="175">
        <f>'将来負担比率（分子）の構造'!L$44</f>
        <v>181</v>
      </c>
      <c r="L63" s="175"/>
      <c r="M63" s="175"/>
      <c r="N63" s="175">
        <f>'将来負担比率（分子）の構造'!M$44</f>
        <v>175</v>
      </c>
      <c r="O63" s="175"/>
      <c r="P63" s="175"/>
    </row>
    <row r="64" spans="1:16" x14ac:dyDescent="0.15">
      <c r="A64" s="175" t="s">
        <v>35</v>
      </c>
      <c r="B64" s="175">
        <f>'将来負担比率（分子）の構造'!I$43</f>
        <v>2440</v>
      </c>
      <c r="C64" s="175"/>
      <c r="D64" s="175"/>
      <c r="E64" s="175">
        <f>'将来負担比率（分子）の構造'!J$43</f>
        <v>2293</v>
      </c>
      <c r="F64" s="175"/>
      <c r="G64" s="175"/>
      <c r="H64" s="175">
        <f>'将来負担比率（分子）の構造'!K$43</f>
        <v>4822</v>
      </c>
      <c r="I64" s="175"/>
      <c r="J64" s="175"/>
      <c r="K64" s="175">
        <f>'将来負担比率（分子）の構造'!L$43</f>
        <v>4637</v>
      </c>
      <c r="L64" s="175"/>
      <c r="M64" s="175"/>
      <c r="N64" s="175">
        <f>'将来負担比率（分子）の構造'!M$43</f>
        <v>4549</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7531</v>
      </c>
      <c r="C66" s="175"/>
      <c r="D66" s="175"/>
      <c r="E66" s="175">
        <f>'将来負担比率（分子）の構造'!J$41</f>
        <v>7615</v>
      </c>
      <c r="F66" s="175"/>
      <c r="G66" s="175"/>
      <c r="H66" s="175">
        <f>'将来負担比率（分子）の構造'!K$41</f>
        <v>7599</v>
      </c>
      <c r="I66" s="175"/>
      <c r="J66" s="175"/>
      <c r="K66" s="175">
        <f>'将来負担比率（分子）の構造'!L$41</f>
        <v>7610</v>
      </c>
      <c r="L66" s="175"/>
      <c r="M66" s="175"/>
      <c r="N66" s="175">
        <f>'将来負担比率（分子）の構造'!M$41</f>
        <v>7364</v>
      </c>
      <c r="O66" s="175"/>
      <c r="P66" s="175"/>
    </row>
    <row r="67" spans="1:16" x14ac:dyDescent="0.15">
      <c r="A67" s="175" t="s">
        <v>77</v>
      </c>
      <c r="B67" s="175" t="e">
        <f>NA()</f>
        <v>#N/A</v>
      </c>
      <c r="C67" s="175">
        <f>IF(ISNUMBER('将来負担比率（分子）の構造'!I$53), IF('将来負担比率（分子）の構造'!I$53 &lt; 0, 0, '将来負担比率（分子）の構造'!I$53), NA())</f>
        <v>1262</v>
      </c>
      <c r="D67" s="175" t="e">
        <f>NA()</f>
        <v>#N/A</v>
      </c>
      <c r="E67" s="175" t="e">
        <f>NA()</f>
        <v>#N/A</v>
      </c>
      <c r="F67" s="175">
        <f>IF(ISNUMBER('将来負担比率（分子）の構造'!J$53), IF('将来負担比率（分子）の構造'!J$53 &lt; 0, 0, '将来負担比率（分子）の構造'!J$53), NA())</f>
        <v>1452</v>
      </c>
      <c r="G67" s="175" t="e">
        <f>NA()</f>
        <v>#N/A</v>
      </c>
      <c r="H67" s="175" t="e">
        <f>NA()</f>
        <v>#N/A</v>
      </c>
      <c r="I67" s="175">
        <f>IF(ISNUMBER('将来負担比率（分子）の構造'!K$53), IF('将来負担比率（分子）の構造'!K$53 &lt; 0, 0, '将来負担比率（分子）の構造'!K$53), NA())</f>
        <v>3519</v>
      </c>
      <c r="J67" s="175" t="e">
        <f>NA()</f>
        <v>#N/A</v>
      </c>
      <c r="K67" s="175" t="e">
        <f>NA()</f>
        <v>#N/A</v>
      </c>
      <c r="L67" s="175">
        <f>IF(ISNUMBER('将来負担比率（分子）の構造'!L$53), IF('将来負担比率（分子）の構造'!L$53 &lt; 0, 0, '将来負担比率（分子）の構造'!L$53), NA())</f>
        <v>2725</v>
      </c>
      <c r="M67" s="175" t="e">
        <f>NA()</f>
        <v>#N/A</v>
      </c>
      <c r="N67" s="175" t="e">
        <f>NA()</f>
        <v>#N/A</v>
      </c>
      <c r="O67" s="175">
        <f>IF(ISNUMBER('将来負担比率（分子）の構造'!M$53), IF('将来負担比率（分子）の構造'!M$53 &lt; 0, 0, '将来負担比率（分子）の構造'!M$53), NA())</f>
        <v>2221</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517</v>
      </c>
      <c r="C72" s="179">
        <f>基金残高に係る経年分析!G55</f>
        <v>888</v>
      </c>
      <c r="D72" s="179">
        <f>基金残高に係る経年分析!H55</f>
        <v>1032</v>
      </c>
    </row>
    <row r="73" spans="1:16" x14ac:dyDescent="0.15">
      <c r="A73" s="178" t="s">
        <v>80</v>
      </c>
      <c r="B73" s="179">
        <f>基金残高に係る経年分析!F56</f>
        <v>182</v>
      </c>
      <c r="C73" s="179">
        <f>基金残高に係る経年分析!G56</f>
        <v>461</v>
      </c>
      <c r="D73" s="179">
        <f>基金残高に係る経年分析!H56</f>
        <v>821</v>
      </c>
    </row>
    <row r="74" spans="1:16" x14ac:dyDescent="0.15">
      <c r="A74" s="178" t="s">
        <v>81</v>
      </c>
      <c r="B74" s="179">
        <f>基金残高に係る経年分析!F57</f>
        <v>717</v>
      </c>
      <c r="C74" s="179">
        <f>基金残高に係る経年分析!G57</f>
        <v>730</v>
      </c>
      <c r="D74" s="179">
        <f>基金残高に係る経年分析!H57</f>
        <v>699</v>
      </c>
    </row>
  </sheetData>
  <sheetProtection algorithmName="SHA-512" hashValue="nV1B71dnNCb8M+zxtAwRQ3nn6HbxgzVgimWdem7NEnE2U4+SMedL05qyaIQEk5h5Ye3iMeHeeXgyN+tW/JwZeA==" saltValue="B+iVPZ+5LGbpOJsswaegx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2024-09-02T07:19:43Z</cp:lastPrinted>
  <dcterms:created xsi:type="dcterms:W3CDTF">2024-02-05T00:23:11Z</dcterms:created>
  <dcterms:modified xsi:type="dcterms:W3CDTF">2024-10-01T00:15:55Z</dcterms:modified>
  <cp:category/>
</cp:coreProperties>
</file>