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1760" tabRatio="80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E34" i="10"/>
  <c r="C34" i="10"/>
  <c r="U34" i="10" s="1"/>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<sst xmlns="http://schemas.openxmlformats.org/spreadsheetml/2006/main" count="1174" uniqueCount="594">
  <si>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</si>
  <si>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</si>
  <si>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</si>
  <si>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</si>
  <si>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</si>
  <si>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</si>
  <si>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</si>
  <si>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</si>
  <si>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</si>
  <si>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</si>
  <si>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</si>
  <si>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</si>
  <si>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</si>
  <si>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</si>
  <si>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</si>
  <si>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</si>
  <si>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</si>
  <si>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</si>
  <si>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</si>
  <si>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</si>
  <si>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</si>
  <si>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</si>
  <si>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</si>
  <si>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</si>
  <si>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</si>
  <si>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</si>
  <si>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</si>
  <si>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</si>
  <si>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</si>
  <si>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</si>
  <si>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</si>
  <si>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</si>
  <si>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</si>
  <si>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</si>
  <si>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</si>
  <si>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</si>
  <si>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</si>
  <si>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</si>
  <si>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</si>
  <si>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</si>
  <si>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</si>
  <si>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</si>
  <si>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</si>
  <si>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</si>
  <si>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</si>
  <si>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</si>
  <si>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</si>
  <si>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</si>
  <si>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</si>
  <si>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</si>
  <si>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</si>
  <si>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</si>
  <si>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</si>
  <si>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</si>
  <si>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</si>
  <si>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</si>
  <si>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</si>
  <si>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</si>
  <si>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</si>
  <si>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</si>
  <si>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</si>
  <si>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</si>
  <si>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</si>
  <si>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</si>
  <si>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</si>
  <si>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</si>
  <si>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</si>
  <si>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</si>
  <si>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</si>
  <si>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</si>
  <si>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</si>
  <si>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</si>
  <si>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</si>
  <si>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</si>
  <si>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</si>
  <si>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</si>
  <si>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</si>
  <si>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</si>
  <si>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</si>
  <si>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</si>
  <si>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</si>
  <si>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</si>
  <si>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</si>
  <si>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</si>
  <si>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</si>
  <si>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</si>
  <si>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</si>
  <si>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</si>
  <si>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</si>
  <si>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</si>
  <si>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</si>
  <si>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</si>
  <si>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</si>
  <si>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</si>
  <si>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</si>
  <si>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</si>
  <si>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</si>
  <si>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</si>
  <si>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</si>
  <si>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</si>
  <si>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</si>
  <si>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</si>
  <si>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</si>
  <si>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</si>
  <si>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</si>
  <si>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</si>
  <si>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</si>
  <si>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</si>
  <si>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</si>
  <si>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</si>
  <si>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</si>
  <si>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</si>
  <si>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</si>
  <si>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</si>
  <si>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</si>
  <si>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</si>
  <si>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</si>
  <si>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</si>
  <si>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</si>
  <si>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</si>
  <si>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</si>
  <si>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</si>
  <si>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</si>
  <si>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</si>
  <si>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</si>
  <si>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</si>
  <si>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</si>
  <si>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</si>
  <si>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</si>
  <si>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</si>
  <si>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</si>
  <si>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</si>
  <si>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</si>
  <si>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</si>
  <si>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</si>
  <si>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</si>
  <si>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</si>
  <si>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</si>
  <si>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</si>
  <si>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</si>
  <si>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</si>
  <si>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</si>
  <si>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</si>
  <si>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</si>
  <si>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</si>
  <si>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</si>
  <si>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</si>
  <si>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</si>
  <si>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</si>
  <si>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</si>
  <si>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</si>
  <si>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</si>
  <si>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</si>
  <si>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</si>
  <si>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</si>
  <si>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</si>
  <si>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</si>
  <si>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</si>
  <si>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</si>
  <si>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</si>
  <si>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</si>
  <si>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</si>
  <si>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</si>
  <si>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</si>
  <si>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</si>
  <si>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</si>
  <si>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</si>
  <si>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</si>
  <si>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</si>
  <si>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</si>
  <si>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</si>
  <si>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</si>
  <si>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</si>
  <si>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</si>
  <si>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</si>
  <si>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</si>
  <si>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</si>
  <si>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</si>
  <si>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</si>
  <si>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</si>
  <si>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</si>
  <si>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</si>
  <si>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</si>
  <si>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</si>
  <si>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</si>
  <si>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</si>
  <si>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</si>
  <si>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</si>
  <si>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</si>
  <si>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</si>
  <si>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</si>
  <si>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</si>
  <si>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</si>
  <si>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</si>
  <si>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</si>
  <si>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</si>
  <si>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</si>
  <si>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</si>
  <si>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</si>
  <si>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</si>
  <si>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</si>
  <si>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</si>
  <si>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</si>
  <si>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</si>
  <si>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</si>
  <si>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</si>
  <si>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</si>
  <si>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</si>
  <si>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</si>
  <si>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</si>
  <si>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茨城県美浦村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</si>
  <si>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</si>
  <si>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</si>
  <si>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</si>
  <si>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</si>
  <si>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</si>
  <si>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</si>
  <si>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</si>
  <si>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</si>
  <si>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</si>
  <si>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</si>
  <si>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</si>
  <si>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</si>
  <si>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</si>
  <si>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</si>
  <si>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</si>
  <si>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</si>
  <si>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</si>
  <si>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</si>
  <si>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</si>
  <si>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</si>
  <si>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</si>
  <si>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</si>
  <si>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</si>
  <si>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</si>
  <si>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</si>
  <si>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</si>
  <si>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</si>
  <si>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</si>
  <si>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</si>
  <si>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</si>
  <si>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</si>
  <si>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</si>
  <si>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</si>
  <si>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</si>
  <si>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</si>
  <si>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</si>
  <si>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</si>
  <si>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</si>
  <si>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</si>
  <si>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</si>
  <si>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</si>
  <si>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</si>
  <si>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</si>
  <si>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</si>
  <si>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</si>
  <si>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</si>
  <si>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</si>
  <si>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</si>
  <si>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</si>
  <si>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</si>
  <si>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</si>
  <si>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</si>
  <si>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</si>
  <si>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</si>
  <si>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</si>
  <si>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</si>
  <si>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</si>
  <si>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</si>
  <si>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</si>
  <si>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</si>
  <si>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</si>
  <si>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</si>
  <si>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</si>
  <si>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</si>
  <si>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</si>
  <si>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</si>
  <si>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</si>
  <si>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</si>
  <si>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</si>
  <si>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</si>
  <si>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</si>
  <si>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</si>
  <si>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</si>
  <si>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</si>
  <si>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</si>
  <si>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</si>
  <si>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</si>
  <si>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</si>
  <si>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</si>
  <si>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</si>
  <si>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</si>
  <si>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</si>
  <si>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</si>
  <si>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</si>
  <si>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</si>
  <si>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</si>
  <si>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</si>
  <si>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</si>
  <si>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</si>
  <si>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</si>
  <si>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</si>
  <si>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</si>
  <si>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</si>
  <si>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</si>
  <si>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</si>
  <si>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</si>
  <si>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</si>
  <si>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</si>
  <si>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</si>
  <si>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</si>
  <si>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</si>
  <si>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</si>
  <si>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</si>
  <si>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</si>
  <si>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</si>
  <si>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</si>
  <si>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</si>
  <si>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</si>
  <si>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</si>
  <si>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</si>
  <si>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</si>
  <si>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</si>
  <si>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</si>
  <si>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</si>
  <si>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</si>
  <si>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</si>
  <si>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</si>
  <si>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</si>
  <si>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</si>
  <si>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</si>
  <si>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</si>
  <si>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</si>
  <si>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</si>
  <si>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</si>
  <si>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</si>
  <si>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</si>
  <si>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</si>
  <si>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</si>
  <si>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</si>
  <si>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</si>
  <si>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</si>
  <si>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</si>
  <si>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</si>
  <si>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</si>
  <si>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</si>
  <si>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</si>
  <si>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</si>
  <si>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</si>
  <si>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</si>
  <si>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</si>
  <si>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</si>
  <si>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</si>
  <si>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</si>
  <si>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</si>
  <si>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</si>
  <si>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</si>
  <si>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</si>
  <si>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</si>
  <si>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</si>
  <si>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</si>
  <si>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</si>
  <si>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</si>
  <si>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</si>
  <si>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</si>
  <si>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茨城県美浦村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</si>
  <si>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</si>
  <si>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</si>
  <si>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</si>
  <si>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</si>
  <si>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</si>
  <si>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</si>
  <si>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</si>
  <si>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</si>
  <si>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</si>
  <si>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</si>
  <si>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</si>
  <si>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</si>
  <si>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</si>
  <si>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</si>
  <si>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</si>
  <si>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</si>
  <si>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</si>
  <si>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</si>
  <si>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</si>
  <si>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</si>
  <si>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</si>
  <si>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</si>
  <si>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</si>
  <si>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</si>
  <si>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</si>
  <si>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</si>
  <si>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</si>
  <si>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</si>
  <si>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</si>
  <si>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</si>
  <si>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</si>
  <si>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</si>
  <si>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</si>
  <si>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</si>
  <si>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</si>
  <si>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</si>
  <si>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</si>
  <si>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</si>
  <si>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</si>
  <si>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</si>
  <si>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</si>
  <si>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</si>
  <si>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</si>
  <si>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</si>
  <si>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</si>
  <si>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</si>
  <si>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</si>
  <si>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</si>
  <si>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</si>
  <si>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</si>
  <si>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</si>
  <si>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</si>
  <si>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</si>
  <si>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</si>
  <si>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</si>
  <si>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</si>
  <si>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</si>
  <si>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</si>
  <si>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</si>
  <si>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</si>
  <si>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</si>
  <si>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</si>
  <si>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</si>
  <si>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</si>
  <si>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</si>
  <si>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</si>
  <si>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</si>
  <si>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</si>
  <si>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</si>
  <si>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</si>
  <si>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</si>
  <si>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</si>
  <si>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</si>
  <si>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</si>
  <si>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</si>
  <si>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</si>
  <si>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</si>
  <si>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</si>
  <si>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</si>
  <si>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</si>
  <si>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</si>
  <si>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</si>
  <si>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</si>
  <si>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</si>
  <si>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</si>
  <si>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</si>
  <si>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</si>
  <si>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</si>
  <si>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</si>
  <si>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</si>
  <si>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</si>
  <si>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</si>
  <si>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</si>
  <si>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</si>
  <si>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</si>
  <si>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</si>
  <si>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</si>
  <si>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</si>
  <si>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</si>
  <si>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</si>
  <si>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</si>
  <si>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</si>
  <si>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</si>
  <si>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</si>
  <si>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</si>
  <si>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</si>
  <si>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</si>
  <si>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</si>
  <si>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</si>
  <si>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</si>
  <si>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</si>
  <si>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</si>
  <si>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</si>
  <si>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</si>
  <si>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</si>
  <si>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</si>
  <si>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</si>
  <si>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</si>
  <si>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</si>
  <si>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</si>
  <si>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</si>
  <si>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</si>
  <si>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</si>
  <si>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</si>
  <si>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</si>
  <si>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</si>
  <si>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</si>
  <si>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</si>
  <si>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</si>
  <si>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</si>
  <si>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</si>
  <si>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</si>
  <si>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</si>
  <si>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</si>
  <si>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</si>
  <si>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</si>
  <si>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</si>
  <si>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</si>
  <si>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</si>
  <si>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</si>
  <si>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</si>
  <si>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</si>
  <si>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</si>
  <si>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</si>
  <si>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</si>
  <si>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</si>
  <si>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</si>
  <si>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</si>
  <si>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</si>
  <si>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</si>
  <si>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</si>
  <si>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</si>
  <si>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</si>
  <si>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</si>
  <si>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</si>
  <si>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</si>
  <si>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</si>
  <si>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</si>
  <si>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</si>
  <si>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</si>
  <si>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</si>
  <si>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</si>
  <si>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</si>
  <si>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</si>
  <si>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</si>
  <si>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</si>
  <si>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</si>
  <si>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</si>
  <si>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</si>
  <si>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</si>
  <si>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</si>
  <si>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</si>
  <si>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</si>
  <si>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</si>
  <si>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</si>
  <si>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</si>
  <si>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</si>
  <si>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</si>
  <si>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</si>
  <si>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</si>
  <si>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</si>
  <si>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</si>
  <si>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</si>
  <si>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</si>
  <si>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</si>
  <si>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</si>
  <si>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1.29</t>
  </si>
  <si>
    <t>▲ 2.07</t>
  </si>
  <si>
    <t>水道事業会計</t>
  </si>
  <si>
    <t>下水道事業会計</t>
  </si>
  <si>
    <t>一般会計</t>
  </si>
  <si>
    <t>電気事業会計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</si>
  <si>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</si>
  <si>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</si>
  <si>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</si>
  <si>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</si>
  <si>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</si>
  <si>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</si>
  <si>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</si>
  <si>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</si>
  <si>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</si>
  <si>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</si>
  <si>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</si>
  <si>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学校施設建設基金</t>
    <phoneticPr fontId="5"/>
  </si>
  <si>
    <t>地域福祉基金</t>
    <rPh sb="0" eb="2">
      <t>チイキ</t>
    </rPh>
    <rPh sb="2" eb="4">
      <t>フクシ</t>
    </rPh>
    <rPh sb="4" eb="6">
      <t>キキン</t>
    </rPh>
    <phoneticPr fontId="19"/>
  </si>
  <si>
    <t>公共公益施設整備基金</t>
    <phoneticPr fontId="2"/>
  </si>
  <si>
    <t>ふるさと応援基金</t>
    <phoneticPr fontId="2"/>
  </si>
  <si>
    <t>陸平基金</t>
    <phoneticPr fontId="2"/>
  </si>
  <si>
    <t>稲敷地方広域市町村圏事務組合(一般会計)</t>
  </si>
  <si>
    <t>龍ケ崎地方衛生組合</t>
  </si>
  <si>
    <t>江戸崎地方衛生土木組合</t>
  </si>
  <si>
    <t>茨城県市町村総合事務組合(一般会計)</t>
  </si>
  <si>
    <t>茨城県市町村総合事務組合(県民交通災害共済事業特別会計)</t>
    <phoneticPr fontId="2"/>
  </si>
  <si>
    <t>茨城租税債権管理機構</t>
  </si>
  <si>
    <t>茨城県後期高齢者医療広域連合(一般会計)</t>
  </si>
  <si>
    <t>茨城県後期高齢者医療広域連合(後期高齢医療特別会計)</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</si>
  <si>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</si>
  <si>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</si>
  <si>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</si>
  <si>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</si>
  <si>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</si>
  <si>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</si>
  <si>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</si>
  <si>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</si>
  <si>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</si>
  <si>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</si>
  <si>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実質公債費比率は、類似団体と比較して低い水準にあるが、上昇傾向にある。これは、一般会計の臨時財政対策債の元金償還開始や、公営企業(水道事業・公共下水道事業・農業集落排水事業)に係る地方債償還に充てるための一般会計等からの繰入見込額が増加したこと等が要因になっている。
　今後の公共下水道事業の推進により下水道事業債で残高の増加、また一般会計でも公共施設の新設等による村債の残高の増加により、数値</t>
    </r>
    <r>
      <rPr>
        <sz val="11"/>
        <rFont val="ＭＳ Ｐゴシック"/>
        <family val="3"/>
        <charset val="128"/>
      </rPr>
      <t>が</t>
    </r>
    <r>
      <rPr>
        <sz val="11"/>
        <color indexed="8"/>
        <rFont val="ＭＳ Ｐゴシック"/>
        <family val="3"/>
        <charset val="128"/>
      </rPr>
      <t>上昇していくことが考えられるため、建設事業の実施については緊急性や優先順位を見極めながら行い、基金残高の動向も踏まえ公債費の適正化に取り組んでいく必要がある</t>
    </r>
    <r>
      <rPr>
        <sz val="11"/>
        <rFont val="ＭＳ Ｐゴシック"/>
        <family val="3"/>
        <charset val="128"/>
      </rPr>
      <t>。</t>
    </r>
    <rPh sb="28" eb="30">
      <t>ジョウショウ</t>
    </rPh>
    <rPh sb="30" eb="32">
      <t>ケイコウ</t>
    </rPh>
    <rPh sb="107" eb="108">
      <t>トウ</t>
    </rPh>
    <rPh sb="125" eb="127">
      <t>ヨウイン</t>
    </rPh>
    <rPh sb="178" eb="180">
      <t>シンセツ</t>
    </rPh>
    <rPh sb="180" eb="181">
      <t>トウ</t>
    </rPh>
    <rPh sb="208" eb="209">
      <t>カンガ</t>
    </rPh>
    <phoneticPr fontId="5"/>
  </si>
  <si>
    <t>　有形固定資産減価償却率は、前年度比1.5ポイント増の61.8％となり、類似団体平均を1.1ポイント下回ったがほぼ同水準で推移している。一方で、将来負担比率は、地方交付税の増等により財政調整基金等の残高が増加したことによる充当可能基金残高の増等の理由により、前年度比25.7ポイント減の66.5％となり、類似団体と比較し59.6ポイント上回っている。
　今後、事業推進により下水道事業債の残高の増加が見込まれるため、公共施設等の更新需要に対して備えるための財源確保や、施設の長寿命化による財政負担の軽減を図る必要がある。</t>
    <rPh sb="70" eb="72">
      <t>シタマワ</t>
    </rPh>
    <rPh sb="80" eb="82">
      <t>チホウ</t>
    </rPh>
    <rPh sb="82" eb="85">
      <t>コウフゼイ</t>
    </rPh>
    <rPh sb="87" eb="88">
      <t>トウ</t>
    </rPh>
    <rPh sb="91" eb="93">
      <t>ザイセイ</t>
    </rPh>
    <rPh sb="93" eb="95">
      <t>チョウセイ</t>
    </rPh>
    <rPh sb="95" eb="97">
      <t>キキン</t>
    </rPh>
    <rPh sb="97" eb="98">
      <t>トウ</t>
    </rPh>
    <rPh sb="99" eb="101">
      <t>ザンダカ</t>
    </rPh>
    <rPh sb="102" eb="104">
      <t>ゾウカ</t>
    </rPh>
    <rPh sb="111" eb="113">
      <t>ジュウトウ</t>
    </rPh>
    <rPh sb="113" eb="115">
      <t>カノウ</t>
    </rPh>
    <rPh sb="115" eb="117">
      <t>キキン</t>
    </rPh>
    <rPh sb="117" eb="119">
      <t>ザンダカ</t>
    </rPh>
    <rPh sb="120" eb="121">
      <t>ゾウ</t>
    </rPh>
    <rPh sb="121" eb="122">
      <t>トウ</t>
    </rPh>
    <rPh sb="123" eb="125">
      <t>リユウ</t>
    </rPh>
    <rPh sb="141" eb="14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</si>
</sst>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983B-4D34-A47E-AB608F4170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18321</c:v>
                </c:pt>
                <c:pt idx="1">
                  <c:v>64752</c:v>
                </c:pt>
                <c:pt idx="2">
                  <c:v>39888</c:v>
                </c:pt>
                <c:pt idx="3">
                  <c:v>18578</c:v>
                </c:pt>
                <c:pt idx="4">
                  <c:v>16785</c:v>
                </c:pt>
              </c:numCache>
            </c:numRef>
          </c:val>
          <c:smooth val="0"/>
          <c:extLst>
            <c:ext xmlns:c16="http://schemas.microsoft.com/office/drawing/2014/chart" uri="{C3380CC4-5D6E-409C-BE32-E72D297353CC}">
              <c16:uniqueId val="{00000001-983B-4D34-A47E-AB608F4170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4.9800000000000004</c:v>
                </c:pt>
                <c:pt idx="1">
                  <c:v>4.53</c:v>
                </c:pt>
                <c:pt idx="2">
                  <c:v>6.4</c:v>
                </c:pt>
                <c:pt idx="3">
                  <c:v>6.5</c:v>
                </c:pt>
                <c:pt idx="4">
                  <c:v>7.86</c:v>
                </c:pt>
              </c:numCache>
            </c:numRef>
          </c:val>
          <c:extLst>
            <c:ext xmlns:c16="http://schemas.microsoft.com/office/drawing/2014/chart" uri="{C3380CC4-5D6E-409C-BE32-E72D297353CC}">
              <c16:uniqueId val="{00000000-ED4C-42FB-AA32-1F4B4BBF8B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9.1999999999999993</c:v>
                </c:pt>
                <c:pt idx="1">
                  <c:v>9.61</c:v>
                </c:pt>
                <c:pt idx="2">
                  <c:v>5.74</c:v>
                </c:pt>
                <c:pt idx="3">
                  <c:v>11.68</c:v>
                </c:pt>
                <c:pt idx="4">
                  <c:v>18.84</c:v>
                </c:pt>
              </c:numCache>
            </c:numRef>
          </c:val>
          <c:extLst>
            <c:ext xmlns:c16="http://schemas.microsoft.com/office/drawing/2014/chart" uri="{C3380CC4-5D6E-409C-BE32-E72D297353CC}">
              <c16:uniqueId val="{00000001-ED4C-42FB-AA32-1F4B4BBF8B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-1.29</c:v>
                </c:pt>
                <c:pt idx="1">
                  <c:v>0.02</c:v>
                </c:pt>
                <c:pt idx="2">
                  <c:v>-2.0699999999999998</c:v>
                </c:pt>
                <c:pt idx="3">
                  <c:v>6.87</c:v>
                </c:pt>
                <c:pt idx="4">
                  <c:v>9.64</c:v>
                </c:pt>
              </c:numCache>
            </c:numRef>
          </c:val>
          <c:smooth val="0"/>
          <c:extLst>
            <c:ext xmlns:c16="http://schemas.microsoft.com/office/drawing/2014/chart" uri="{C3380CC4-5D6E-409C-BE32-E72D297353CC}">
              <c16:uniqueId val="{00000002-ED4C-42FB-AA32-1F4B4BBF8B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0.77</c:v>
                </c:pt>
                <c:pt idx="2">
                  <c:v>#N/A</c:v>
                </c:pt>
                <c:pt idx="3">
                  <c:v>0.82</c:v>
                </c:pt>
                <c:pt idx="4">
                  <c:v>#N/A</c:v>
                </c:pt>
                <c:pt idx="5">
                  <c:v>4.6100000000000003</c:v>
                </c:pt>
                <c:pt idx="6">
                  <c:v>0</c:v>
                </c:pt>
                <c:pt idx="7">
                  <c:v>0</c:v>
                </c:pt>
                <c:pt idx="8">
                  <c:v>0</c:v>
                </c:pt>
                <c:pt idx="9">
                  <c:v>0</c:v>
                </c:pt>
              </c:numCache>
            </c:numRef>
          </c:val>
          <c:extLst>
            <c:ext xmlns:c16="http://schemas.microsoft.com/office/drawing/2014/chart" uri="{C3380CC4-5D6E-409C-BE32-E72D297353CC}">
              <c16:uniqueId val="{00000000-B3A2-419F-83BE-4678B2DBC9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A2-419F-83BE-4678B2DBC9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A2-419F-83BE-4678B2DBC9E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B3A2-419F-83BE-4678B2DBC9E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1.73</c:v>
                </c:pt>
                <c:pt idx="2">
                  <c:v>#N/A</c:v>
                </c:pt>
                <c:pt idx="3">
                  <c:v>0.43</c:v>
                </c:pt>
                <c:pt idx="4">
                  <c:v>#N/A</c:v>
                </c:pt>
                <c:pt idx="5">
                  <c:v>1.53</c:v>
                </c:pt>
                <c:pt idx="6">
                  <c:v>#N/A</c:v>
                </c:pt>
                <c:pt idx="7">
                  <c:v>1.46</c:v>
                </c:pt>
                <c:pt idx="8">
                  <c:v>#N/A</c:v>
                </c:pt>
                <c:pt idx="9">
                  <c:v>1.03</c:v>
                </c:pt>
              </c:numCache>
            </c:numRef>
          </c:val>
          <c:extLst>
            <c:ext xmlns:c16="http://schemas.microsoft.com/office/drawing/2014/chart" uri="{C3380CC4-5D6E-409C-BE32-E72D297353CC}">
              <c16:uniqueId val="{00000004-B3A2-419F-83BE-4678B2DBC9E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0.73</c:v>
                </c:pt>
                <c:pt idx="2">
                  <c:v>#N/A</c:v>
                </c:pt>
                <c:pt idx="3">
                  <c:v>0.5</c:v>
                </c:pt>
                <c:pt idx="4">
                  <c:v>#N/A</c:v>
                </c:pt>
                <c:pt idx="5">
                  <c:v>0.78</c:v>
                </c:pt>
                <c:pt idx="6">
                  <c:v>#N/A</c:v>
                </c:pt>
                <c:pt idx="7">
                  <c:v>1.47</c:v>
                </c:pt>
                <c:pt idx="8">
                  <c:v>#N/A</c:v>
                </c:pt>
                <c:pt idx="9">
                  <c:v>1.44</c:v>
                </c:pt>
              </c:numCache>
            </c:numRef>
          </c:val>
          <c:extLst>
            <c:ext xmlns:c16="http://schemas.microsoft.com/office/drawing/2014/chart" uri="{C3380CC4-5D6E-409C-BE32-E72D297353CC}">
              <c16:uniqueId val="{00000005-B3A2-419F-83BE-4678B2DBC9E0}"/>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6.11</c:v>
                </c:pt>
                <c:pt idx="2">
                  <c:v>#N/A</c:v>
                </c:pt>
                <c:pt idx="3">
                  <c:v>6.16</c:v>
                </c:pt>
                <c:pt idx="4">
                  <c:v>#N/A</c:v>
                </c:pt>
                <c:pt idx="5">
                  <c:v>6.29</c:v>
                </c:pt>
                <c:pt idx="6">
                  <c:v>#N/A</c:v>
                </c:pt>
                <c:pt idx="7">
                  <c:v>5.96</c:v>
                </c:pt>
                <c:pt idx="8">
                  <c:v>#N/A</c:v>
                </c:pt>
                <c:pt idx="9">
                  <c:v>5.82</c:v>
                </c:pt>
              </c:numCache>
            </c:numRef>
          </c:val>
          <c:extLst>
            <c:ext xmlns:c16="http://schemas.microsoft.com/office/drawing/2014/chart" uri="{C3380CC4-5D6E-409C-BE32-E72D297353CC}">
              <c16:uniqueId val="{00000006-B3A2-419F-83BE-4678B2DBC9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4.9800000000000004</c:v>
                </c:pt>
                <c:pt idx="2">
                  <c:v>#N/A</c:v>
                </c:pt>
                <c:pt idx="3">
                  <c:v>4.53</c:v>
                </c:pt>
                <c:pt idx="4">
                  <c:v>#N/A</c:v>
                </c:pt>
                <c:pt idx="5">
                  <c:v>6.4</c:v>
                </c:pt>
                <c:pt idx="6">
                  <c:v>#N/A</c:v>
                </c:pt>
                <c:pt idx="7">
                  <c:v>6.5</c:v>
                </c:pt>
                <c:pt idx="8">
                  <c:v>#N/A</c:v>
                </c:pt>
                <c:pt idx="9">
                  <c:v>7.85</c:v>
                </c:pt>
              </c:numCache>
            </c:numRef>
          </c:val>
          <c:extLst>
            <c:ext xmlns:c16="http://schemas.microsoft.com/office/drawing/2014/chart" uri="{C3380CC4-5D6E-409C-BE32-E72D297353CC}">
              <c16:uniqueId val="{00000007-B3A2-419F-83BE-4678B2DBC9E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17.649999999999999</c:v>
                </c:pt>
                <c:pt idx="8">
                  <c:v>#N/A</c:v>
                </c:pt>
                <c:pt idx="9">
                  <c:v>16.350000000000001</c:v>
                </c:pt>
              </c:numCache>
            </c:numRef>
          </c:val>
          <c:extLst>
            <c:ext xmlns:c16="http://schemas.microsoft.com/office/drawing/2014/chart" uri="{C3380CC4-5D6E-409C-BE32-E72D297353CC}">
              <c16:uniqueId val="{00000008-B3A2-419F-83BE-4678B2DBC9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20.45</c:v>
                </c:pt>
                <c:pt idx="2">
                  <c:v>#N/A</c:v>
                </c:pt>
                <c:pt idx="3">
                  <c:v>21.3</c:v>
                </c:pt>
                <c:pt idx="4">
                  <c:v>#N/A</c:v>
                </c:pt>
                <c:pt idx="5">
                  <c:v>21.91</c:v>
                </c:pt>
                <c:pt idx="6">
                  <c:v>#N/A</c:v>
                </c:pt>
                <c:pt idx="7">
                  <c:v>21.18</c:v>
                </c:pt>
                <c:pt idx="8">
                  <c:v>#N/A</c:v>
                </c:pt>
                <c:pt idx="9">
                  <c:v>20.27</c:v>
                </c:pt>
              </c:numCache>
            </c:numRef>
          </c:val>
          <c:extLst>
            <c:ext xmlns:c16="http://schemas.microsoft.com/office/drawing/2014/chart" uri="{C3380CC4-5D6E-409C-BE32-E72D297353CC}">
              <c16:uniqueId val="{00000009-B3A2-419F-83BE-4678B2DBC9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565</c:v>
                </c:pt>
                <c:pt idx="5">
                  <c:v>579</c:v>
                </c:pt>
                <c:pt idx="8">
                  <c:v>592</c:v>
                </c:pt>
                <c:pt idx="11">
                  <c:v>609</c:v>
                </c:pt>
                <c:pt idx="14">
                  <c:v>623</c:v>
                </c:pt>
              </c:numCache>
            </c:numRef>
          </c:val>
          <c:extLst>
            <c:ext xmlns:c16="http://schemas.microsoft.com/office/drawing/2014/chart" uri="{C3380CC4-5D6E-409C-BE32-E72D297353CC}">
              <c16:uniqueId val="{00000000-6A9B-4A59-AC5C-7CF9D84571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9B-4A59-AC5C-7CF9D84571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9B-4A59-AC5C-7CF9D84571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c:v>
                </c:pt>
                <c:pt idx="3">
                  <c:v>43</c:v>
                </c:pt>
                <c:pt idx="6">
                  <c:v>32</c:v>
                </c:pt>
                <c:pt idx="9">
                  <c:v>30</c:v>
                </c:pt>
                <c:pt idx="12">
                  <c:v>23</c:v>
                </c:pt>
              </c:numCache>
            </c:numRef>
          </c:val>
          <c:extLst>
            <c:ext xmlns:c16="http://schemas.microsoft.com/office/drawing/2014/chart" uri="{C3380CC4-5D6E-409C-BE32-E72D297353CC}">
              <c16:uniqueId val="{00000003-6A9B-4A59-AC5C-7CF9D84571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152</c:v>
                </c:pt>
                <c:pt idx="3">
                  <c:v>152</c:v>
                </c:pt>
                <c:pt idx="6">
                  <c:v>162</c:v>
                </c:pt>
                <c:pt idx="9">
                  <c:v>179</c:v>
                </c:pt>
                <c:pt idx="12">
                  <c:v>318</c:v>
                </c:pt>
              </c:numCache>
            </c:numRef>
          </c:val>
          <c:extLst>
            <c:ext xmlns:c16="http://schemas.microsoft.com/office/drawing/2014/chart" uri="{C3380CC4-5D6E-409C-BE32-E72D297353CC}">
              <c16:uniqueId val="{00000004-6A9B-4A59-AC5C-7CF9D84571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9B-4A59-AC5C-7CF9D84571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9B-4A59-AC5C-7CF9D84571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556</c:v>
                </c:pt>
                <c:pt idx="3">
                  <c:v>610</c:v>
                </c:pt>
                <c:pt idx="6">
                  <c:v>617</c:v>
                </c:pt>
                <c:pt idx="9">
                  <c:v>622</c:v>
                </c:pt>
                <c:pt idx="12">
                  <c:v>640</c:v>
                </c:pt>
              </c:numCache>
            </c:numRef>
          </c:val>
          <c:extLst>
            <c:ext xmlns:c16="http://schemas.microsoft.com/office/drawing/2014/chart" uri="{C3380CC4-5D6E-409C-BE32-E72D297353CC}">
              <c16:uniqueId val="{00000007-6A9B-4A59-AC5C-7CF9D84571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181</c:v>
                </c:pt>
                <c:pt idx="2">
                  <c:v>#N/A</c:v>
                </c:pt>
                <c:pt idx="3">
                  <c:v>#N/A</c:v>
                </c:pt>
                <c:pt idx="4">
                  <c:v>226</c:v>
                </c:pt>
                <c:pt idx="5">
                  <c:v>#N/A</c:v>
                </c:pt>
                <c:pt idx="6">
                  <c:v>#N/A</c:v>
                </c:pt>
                <c:pt idx="7">
                  <c:v>219</c:v>
                </c:pt>
                <c:pt idx="8">
                  <c:v>#N/A</c:v>
                </c:pt>
                <c:pt idx="9">
                  <c:v>#N/A</c:v>
                </c:pt>
                <c:pt idx="10">
                  <c:v>222</c:v>
                </c:pt>
                <c:pt idx="11">
                  <c:v>#N/A</c:v>
                </c:pt>
                <c:pt idx="12">
                  <c:v>#N/A</c:v>
                </c:pt>
                <c:pt idx="13">
                  <c:v>358</c:v>
                </c:pt>
                <c:pt idx="14">
                  <c:v>#N/A</c:v>
                </c:pt>
              </c:numCache>
            </c:numRef>
          </c:val>
          <c:smooth val="0"/>
          <c:extLst>
            <c:ext xmlns:c16="http://schemas.microsoft.com/office/drawing/2014/chart" uri="{C3380CC4-5D6E-409C-BE32-E72D297353CC}">
              <c16:uniqueId val="{00000008-6A9B-4A59-AC5C-7CF9D84571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7766</c:v>
                </c:pt>
                <c:pt idx="5">
                  <c:v>8013</c:v>
                </c:pt>
                <c:pt idx="8">
                  <c:v>7913</c:v>
                </c:pt>
                <c:pt idx="11">
                  <c:v>7858</c:v>
                </c:pt>
                <c:pt idx="14">
                  <c:v>7748</c:v>
                </c:pt>
              </c:numCache>
            </c:numRef>
          </c:val>
          <c:extLst>
            <c:ext xmlns:c16="http://schemas.microsoft.com/office/drawing/2014/chart" uri="{C3380CC4-5D6E-409C-BE32-E72D297353CC}">
              <c16:uniqueId val="{00000000-DDBE-4080-AA25-846C65BBC8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DBE-4080-AA25-846C65BBC8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1415</c:v>
                </c:pt>
                <c:pt idx="5">
                  <c:v>1429</c:v>
                </c:pt>
                <c:pt idx="8">
                  <c:v>1258</c:v>
                </c:pt>
                <c:pt idx="11">
                  <c:v>1763</c:v>
                </c:pt>
                <c:pt idx="14">
                  <c:v>2559</c:v>
                </c:pt>
              </c:numCache>
            </c:numRef>
          </c:val>
          <c:extLst>
            <c:ext xmlns:c16="http://schemas.microsoft.com/office/drawing/2014/chart" uri="{C3380CC4-5D6E-409C-BE32-E72D297353CC}">
              <c16:uniqueId val="{00000002-DDBE-4080-AA25-846C65BBC8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BE-4080-AA25-846C65BBC8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BE-4080-AA25-846C65BBC8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BE-4080-AA25-846C65BBC8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563</c:v>
                </c:pt>
                <c:pt idx="3">
                  <c:v>511</c:v>
                </c:pt>
                <c:pt idx="6">
                  <c:v>517</c:v>
                </c:pt>
                <c:pt idx="9">
                  <c:v>531</c:v>
                </c:pt>
                <c:pt idx="12">
                  <c:v>606</c:v>
                </c:pt>
              </c:numCache>
            </c:numRef>
          </c:val>
          <c:extLst>
            <c:ext xmlns:c16="http://schemas.microsoft.com/office/drawing/2014/chart" uri="{C3380CC4-5D6E-409C-BE32-E72D297353CC}">
              <c16:uniqueId val="{00000006-DDBE-4080-AA25-846C65BBC8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258</c:v>
                </c:pt>
                <c:pt idx="3">
                  <c:v>222</c:v>
                </c:pt>
                <c:pt idx="6">
                  <c:v>198</c:v>
                </c:pt>
                <c:pt idx="9">
                  <c:v>188</c:v>
                </c:pt>
                <c:pt idx="12">
                  <c:v>181</c:v>
                </c:pt>
              </c:numCache>
            </c:numRef>
          </c:val>
          <c:extLst>
            <c:ext xmlns:c16="http://schemas.microsoft.com/office/drawing/2014/chart" uri="{C3380CC4-5D6E-409C-BE32-E72D297353CC}">
              <c16:uniqueId val="{00000007-DDBE-4080-AA25-846C65BBC8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2680</c:v>
                </c:pt>
                <c:pt idx="3">
                  <c:v>2440</c:v>
                </c:pt>
                <c:pt idx="6">
                  <c:v>2293</c:v>
                </c:pt>
                <c:pt idx="9">
                  <c:v>4822</c:v>
                </c:pt>
                <c:pt idx="12">
                  <c:v>4637</c:v>
                </c:pt>
              </c:numCache>
            </c:numRef>
          </c:val>
          <c:extLst>
            <c:ext xmlns:c16="http://schemas.microsoft.com/office/drawing/2014/chart" uri="{C3380CC4-5D6E-409C-BE32-E72D297353CC}">
              <c16:uniqueId val="{00000008-DDBE-4080-AA25-846C65BBC8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BE-4080-AA25-846C65BBC8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7263</c:v>
                </c:pt>
                <c:pt idx="3">
                  <c:v>7531</c:v>
                </c:pt>
                <c:pt idx="6">
                  <c:v>7615</c:v>
                </c:pt>
                <c:pt idx="9">
                  <c:v>7599</c:v>
                </c:pt>
                <c:pt idx="12">
                  <c:v>7610</c:v>
                </c:pt>
              </c:numCache>
            </c:numRef>
          </c:val>
          <c:extLst>
            <c:ext xmlns:c16="http://schemas.microsoft.com/office/drawing/2014/chart" uri="{C3380CC4-5D6E-409C-BE32-E72D297353CC}">
              <c16:uniqueId val="{0000000A-DDBE-4080-AA25-846C65BBC8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1584</c:v>
                </c:pt>
                <c:pt idx="2">
                  <c:v>#N/A</c:v>
                </c:pt>
                <c:pt idx="3">
                  <c:v>#N/A</c:v>
                </c:pt>
                <c:pt idx="4">
                  <c:v>1262</c:v>
                </c:pt>
                <c:pt idx="5">
                  <c:v>#N/A</c:v>
                </c:pt>
                <c:pt idx="6">
                  <c:v>#N/A</c:v>
                </c:pt>
                <c:pt idx="7">
                  <c:v>1452</c:v>
                </c:pt>
                <c:pt idx="8">
                  <c:v>#N/A</c:v>
                </c:pt>
                <c:pt idx="9">
                  <c:v>#N/A</c:v>
                </c:pt>
                <c:pt idx="10">
                  <c:v>3519</c:v>
                </c:pt>
                <c:pt idx="11">
                  <c:v>#N/A</c:v>
                </c:pt>
                <c:pt idx="12">
                  <c:v>#N/A</c:v>
                </c:pt>
                <c:pt idx="13">
                  <c:v>2725</c:v>
                </c:pt>
                <c:pt idx="14">
                  <c:v>#N/A</c:v>
                </c:pt>
              </c:numCache>
            </c:numRef>
          </c:val>
          <c:smooth val="0"/>
          <c:extLst>
            <c:ext xmlns:c16="http://schemas.microsoft.com/office/drawing/2014/chart" uri="{C3380CC4-5D6E-409C-BE32-E72D297353CC}">
              <c16:uniqueId val="{0000000B-DDBE-4080-AA25-846C65BBC8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237</c:v>
                </c:pt>
                <c:pt idx="1">
                  <c:v>517</c:v>
                </c:pt>
                <c:pt idx="2">
                  <c:v>888</c:v>
                </c:pt>
              </c:numCache>
            </c:numRef>
          </c:val>
          <c:extLst>
            <c:ext xmlns:c16="http://schemas.microsoft.com/office/drawing/2014/chart" uri="{C3380CC4-5D6E-409C-BE32-E72D297353CC}">
              <c16:uniqueId val="{00000000-04CC-41BA-BB95-9578F5A8AE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82</c:v>
                </c:pt>
                <c:pt idx="1">
                  <c:v>182</c:v>
                </c:pt>
                <c:pt idx="2">
                  <c:v>461</c:v>
                </c:pt>
              </c:numCache>
            </c:numRef>
          </c:val>
          <c:extLst>
            <c:ext xmlns:c16="http://schemas.microsoft.com/office/drawing/2014/chart" uri="{C3380CC4-5D6E-409C-BE32-E72D297353CC}">
              <c16:uniqueId val="{00000001-04CC-41BA-BB95-9578F5A8AE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667</c:v>
                </c:pt>
                <c:pt idx="1">
                  <c:v>717</c:v>
                </c:pt>
                <c:pt idx="2">
                  <c:v>730</c:v>
                </c:pt>
              </c:numCache>
            </c:numRef>
          </c:val>
          <c:extLst>
            <c:ext xmlns:c16="http://schemas.microsoft.com/office/drawing/2014/chart" uri="{C3380CC4-5D6E-409C-BE32-E72D297353CC}">
              <c16:uniqueId val="{00000002-04CC-41BA-BB95-9578F5A8AE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{B0739A02-FC53-412E-9C0B-FFEEB660E0E6}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03-4CB7-88EC-9D3E760F77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{B1B4A83E-0F44-42C2-A426-06F20FEB670C}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03-4CB7-88EC-9D3E760F77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{F9586065-CBC9-492B-BA1B-74254D146147}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03-4CB7-88EC-9D3E760F77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{F35EC579-8847-4929-9305-D49E2D7822B2}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03-4CB7-88EC-9D3E760F77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{4B2BD9AD-1336-45DD-B824-0F2078F7BFBB}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03-4CB7-88EC-9D3E760F77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{F53B0E66-FC5E-4428-907E-1D48DA03EB8C}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03-4CB7-88EC-9D3E760F77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{75CB08A1-55B5-401D-A75F-AEE8079AF219}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03-4CB7-88EC-9D3E760F77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{D6399B11-6B7D-4562-9855-C8A9AED3EFE6}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03-4CB7-88EC-9D3E760F77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{231BF97E-99A4-4CC5-94D1-1DDF5240C763}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03-4CB7-88EC-9D3E760F77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57.6</c:v>
                </c:pt>
                <c:pt idx="16">
                  <c:v>58.6</c:v>
                </c:pt>
                <c:pt idx="24">
                  <c:v>60.3</c:v>
                </c:pt>
                <c:pt idx="32">
                  <c:v>61.8</c:v>
                </c:pt>
              </c:numCache>
            </c:numRef>
          </c:xVal>
          <c:yVal>
            <c:numRef>
              <c:f>公会計指標分析・財政指標組合せ分析表!$BP$51:$DC$51</c:f>
              <c:numCache>
                <c:formatCode>#,##0.0;"▲ "#,##0.0</c:formatCode>
                <c:ptCount val="40"/>
                <c:pt idx="0">
                  <c:v>44.5</c:v>
                </c:pt>
                <c:pt idx="8">
                  <c:v>35.4</c:v>
                </c:pt>
                <c:pt idx="16">
                  <c:v>41.1</c:v>
                </c:pt>
                <c:pt idx="24">
                  <c:v>92.2</c:v>
                </c:pt>
                <c:pt idx="32">
                  <c:v>66.5</c:v>
                </c:pt>
              </c:numCache>
            </c:numRef>
          </c:yVal>
          <c:smooth val="0"/>
          <c:extLst>
            <c:ext xmlns:c16="http://schemas.microsoft.com/office/drawing/2014/chart" uri="{C3380CC4-5D6E-409C-BE32-E72D297353CC}">
              <c16:uniqueId val="{00000009-4503-4CB7-88EC-9D3E760F77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{5E3C3FC2-F0A3-4C34-A307-ED27F345023B}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03-4CB7-88EC-9D3E760F77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{46A0B62C-2307-4033-8C4F-90D18435A222}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03-4CB7-88EC-9D3E760F77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{D7749FED-59CB-450A-8CD3-B8C2B62F7F0E}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03-4CB7-88EC-9D3E760F77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{7D0C9E12-ACA3-4081-84C2-0725305F379F}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03-4CB7-88EC-9D3E760F77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{F498E0B7-D323-4D30-B48E-53CF55D044ED}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03-4CB7-88EC-9D3E760F7744}"/>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{82D96F69-E265-4665-BDEA-58223957FEB1}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03-4CB7-88EC-9D3E760F7744}"/>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{912155B5-0544-4F45-8E0B-F2FF14F53103}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03-4CB7-88EC-9D3E760F77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{275463D9-9171-4011-9871-776DB8BF8E1C}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03-4CB7-88EC-9D3E760F77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{7E203319-00F8-49D3-B2D0-99058B3CCB26}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03-4CB7-88EC-9D3E760F77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4503-4CB7-88EC-9D3E760F7744}"/>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{BFF89E5B-F6CC-4D66-AEFA-B3E359330AA1}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D3D-4CB8-8F88-FB9D87D90A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{1EC324AB-665C-4A24-8D6F-E40FFFC9B027}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3D-4CB8-8F88-FB9D87D90A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{55A745E3-E9C5-4AC6-89A2-84E72AA86446}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3D-4CB8-8F88-FB9D87D90A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{9A838C8D-6998-49A1-A0FE-CE87144F3C90}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3D-4CB8-8F88-FB9D87D90A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{82EC37C8-5786-4240-AAA7-1E74272C3EF0}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3D-4CB8-8F88-FB9D87D90A1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{0A89610D-B79C-4301-AA88-EED8A89B8381}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D3D-4CB8-8F88-FB9D87D90A1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{BE70AE59-064A-4E9D-9716-8BBF564AC9F1}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D3D-4CB8-8F88-FB9D87D90A1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{57708C26-FFC2-4F46-9B79-3D0B21C80D66}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D3D-4CB8-8F88-FB9D87D90A1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{E4D467BF-1F40-426E-8A92-8EA33612C49B}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D3D-4CB8-8F88-FB9D87D90A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5.4</c:v>
                </c:pt>
                <c:pt idx="16">
                  <c:v>5.8</c:v>
                </c:pt>
                <c:pt idx="24">
                  <c:v>6.1</c:v>
                </c:pt>
                <c:pt idx="32">
                  <c:v>6.9</c:v>
                </c:pt>
              </c:numCache>
            </c:numRef>
          </c:xVal>
          <c:yVal>
            <c:numRef>
              <c:f>公会計指標分析・財政指標組合せ分析表!$BP$73:$DC$73</c:f>
              <c:numCache>
                <c:formatCode>#,##0.0;"▲ "#,##0.0</c:formatCode>
                <c:ptCount val="40"/>
                <c:pt idx="0">
                  <c:v>44.5</c:v>
                </c:pt>
                <c:pt idx="8">
                  <c:v>35.4</c:v>
                </c:pt>
                <c:pt idx="16">
                  <c:v>41.1</c:v>
                </c:pt>
                <c:pt idx="24">
                  <c:v>92.2</c:v>
                </c:pt>
                <c:pt idx="32">
                  <c:v>66.5</c:v>
                </c:pt>
              </c:numCache>
            </c:numRef>
          </c:yVal>
          <c:smooth val="0"/>
          <c:extLst>
            <c:ext xmlns:c16="http://schemas.microsoft.com/office/drawing/2014/chart" uri="{C3380CC4-5D6E-409C-BE32-E72D297353CC}">
              <c16:uniqueId val="{00000009-BD3D-4CB8-8F88-FB9D87D90A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{0673F596-6D48-4ED8-BB78-F73584F95AB9}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D3D-4CB8-8F88-FB9D87D90A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{689509DA-1803-4057-93E4-8C501A1AA401}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3D-4CB8-8F88-FB9D87D90A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{1E6D364A-BE62-4879-99B2-49D7E625CD83}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3D-4CB8-8F88-FB9D87D90A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{A333BD0C-47F4-4F9A-9984-CBD5858E1819}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3D-4CB8-8F88-FB9D87D90A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{3DBBAA8C-C6DE-45B6-9EA7-F8C8C7CD50EB}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3D-4CB8-8F88-FB9D87D90A1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{C58F152C-2418-4E58-92CD-740A0480A354}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D3D-4CB8-8F88-FB9D87D90A1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{984A1514-F959-48E2-952C-B192AE7A7128}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D3D-4CB8-8F88-FB9D87D90A1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{50138D64-9118-45BA-AE67-D219E44EDDBA}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D3D-4CB8-8F88-FB9D87D90A1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{5A960B9F-5EE4-451B-9131-B84178750F49}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D3D-4CB8-8F88-FB9D87D90A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BD3D-4CB8-8F88-FB9D87D90A1E}"/>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等は、臨時財政対策債等の既往債の償還開始により元利償還金は年々増加しているほか、下水道事業会計においても既往債の償還金の増加により、公営企業地方債の元利償還金に対する繰入金も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算入公債費等は、臨時財政対策債償還費の算入額の増により増加傾向にある。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元利償還金等の増加額が、算入公債費等の増加額を上回ったため、実質公債費比率の分子が増加している。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将来負担額の一般会計等に係る地方債の現在高は、令和３度地方債の借入が償還額を上回ったため、増加しているが、公営企業債等繰入見込額は、下水道事業への繰出基準割合の減により、減少している。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充当可能財源等の充当可能基金については、財政調整基金及び減債基金の積立てにより増加しているが、基準財政需要額算入見込額については、公債費及び中学校費等の算入額の減により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茨城県美浦村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・令和３年度末の基金残高は、約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663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・これは、事業の縮小・中止等により、財政調整基金で約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百万円、減債基金で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百万円、その他特定目的基金においても</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学校施設建設基金に約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百万円積立てしたことが主な要因である。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・景気の動向による法人関係税等の変動及び３ヵ年実施計画からも今後、公共施設の老朽化等に伴う改修も予定されていることから、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財政調整基金の積立てを優先とし、これに充当するための一般財源の平準化を図るため、基金の計画的な積立て及び処分を行う必要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・地域福祉基金は、地域における高齢者保健福祉の推進、整備及び民間福祉活動に対する助成に充てる。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ふるさと応援基金は、美浦村を応援する個人又は団体からの寄附金を財源として、その意思を村政の新たな展開や充実を図るため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の施策の財源に充てる。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・陸平基金は、国指定史跡である陸平貝塚の保存と活用等に充てる。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・学校施設建設基金は、統合小学校建設事業に備えるため、一般寄附金から約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・陸平基金は、陸平貝塚に隣接するゴルフ場及びゴルフ場利用者からの寄附金約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百万円を積み立てた一方で、陸平貝塚の文化財の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保存・活用、施設の管理費等の財源として約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百万円を充当したことにより約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・ふるさと応援基金は、寄附金約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百万円積み立てた一方で、交通弱者対策としてのデマンド型乗合タクシーの運行事業、</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TT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配置事業、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外国人英語指導助手派遣委託等で約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・学校施設建設基金については、令和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年度まで増加し、その後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統合小学校建設事業の事業費に充当するため、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・ふるさと応援基金については、ふるさと応援寄附金の事業費に充当しており、翌年度で精算されるため基金残高は寄付額に応じ増減する。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・令和３年度末の残高は、約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888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・取り崩しは行わず、事業縮小・中止等により発生した余剰金約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・景気後退による税収減収等不測の事態に備えるため、標準財政規模の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％程度を維持できるよう努めることとしている。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・令和３年度末の残高は、約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・取り崩しは行わず、臨時財政対策債償還基金費等の普通交付税の追加交付額等、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・統合小学校建設事業等において起債額の増加が見込まれることから、それに備えて基金の確保に努めるほか、繰上返済</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による地方債残高の圧縮についても検討する。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6144519-3275-4ED1-A4E9-FD7BF8BF1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709588-45E7-4AA1-A20E-FA6D88BD66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8F08682-48B7-49FA-BA82-6339282F4DD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787DF47-0291-429A-A01A-3F2852B41A8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831E889-6397-46BD-BC4F-8F4E2445539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32EAF6-0E2F-4FF9-AF9D-0FD64059805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A0B7F10-797C-48C4-9B3C-AE879730E5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0B410D-CC7D-4B15-AD43-85E8567C380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45D90F1-CCFE-4CBD-94C1-64940D1AFC4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D302404-2EA5-43DD-833D-A7CF9079CEC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9A7B00D-D3CB-4AC5-9F4E-9DAC3D356B5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FEA25B2-8F62-4B62-A41D-D22DBAC73DD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31D2C40-90F6-422B-BD47-92F6131ED71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24826C7-E229-40BC-91B2-2789A8FA10A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38A852E-5BF8-4206-BBA2-9627B644920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D6B1F00-1D0D-4423-857A-75170A0F78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C070002-DF85-4696-BB07-AE3A7620FC4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1DC5AC-41EE-493D-A140-8A2B4289D73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46C2407-1137-4251-8037-F524A1FBDA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E572CE6-C4BF-48D1-9CF8-60B2690CE5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0625871-243A-4E43-9AF2-A0776105460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48901C7-A309-4651-A112-B02C3B4403D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E0A729D-1FED-4953-9F08-7CBD54D632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92DA3D1-11E6-4BF9-B6BA-60C6E7995F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DC34B0B-EBE0-4B71-B156-F750164C28E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7100DC6-C9B6-4876-808C-F6B9A1E66B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D62D3DB-5912-4C01-8465-B5FBFE2BEF9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A6B789C-9E04-44A5-B28A-0876294C086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D216899-6802-416A-BA2C-F3C6AE4D9D9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3BBE943-D9B7-46F5-87C2-01A9DF24941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5F72E7D-BBA7-401E-89C0-99A4CE22970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1CC787D-B6E5-4DCD-9125-4AE2D0B0A75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1249C42-74F6-4FA0-B44B-9BFA8AC98EF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5FB8EB8-7482-48E8-BFC2-2D218F97664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E5B55CE-C71F-4615-AACF-C11FCF2340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B653F40-9DC8-48FD-A4BE-870907ECD77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6E57839-8F9E-4159-A7F1-7264E1A7F9E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6253183-3F2C-495C-939F-BA106365147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0A11FDD-3BE1-4713-9695-B32675FB5C3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B6C77D0-2522-45DF-A0C0-D99680D7F35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0602B17-2F4B-42B6-9B11-5DC5651100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4568F15-39A9-42B3-A03C-15B3881FB5B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33CB6A5-823C-4E2F-873E-F81E18356B2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B43B3DD-0D94-4621-9032-33D6115E52C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2D8A731-27B8-4D3A-B177-9BBBFE28E27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A97DAD5-A0DD-4A9F-883E-342168A7C9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E04C193-F80D-4736-9FF0-F66FC94A57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ポイント下回っているが、ほぼ同水準となっている。一方、新規の固定資産取得が少な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、減価償却率が上がり続けており、前年度比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当村では、平成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年度に策定した公共施設等総合管理計画において、公共施設等の総合的かつ計画的な管理に関する基本的な方針を定めている。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総務省の指針に基づき、令和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年度に当該計画の見直しを予定しており、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より現状に即した改定後の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計画に基づき適切な維持管理を進めていく。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5D7D818-3D5B-4233-8338-E2A0D012CAF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04316F4-D479-4EF7-96DE-4F28EFC7EB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54F18D6-AE37-46B5-9348-46525A47C15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69C2EFE-45E8-49E5-87EB-EE853BE3CF9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DC8B081-4BA7-41DC-A424-725862C0746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D1BB674-1847-405C-99B5-AD7F3B6F1F5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70215CE-A5A7-4527-9A6F-E641E39FD47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42AAA4B-844D-494E-9EFF-87FFB01EA76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7B9D175-6318-40F6-83F6-A20631E8D44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39ACB45-9623-43A8-9D50-F6F99EED58B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E91C0FE-B689-4B19-835B-79BCACE967E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B4CB1A9-894F-4F5C-8CFF-A5D08A60EAA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59B2289-C68B-4995-91FF-AC4754C4598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254EFA4-61C9-4B12-A8B8-75B2929DFD1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7CB300A-F587-4148-89D1-349354A1552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B83A948-4270-4169-91A2-4B8A931CDD2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BA66CAD-2494-4E1F-8BF4-C868914BE0C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71FD07A-5EDD-4887-A446-3BF7353753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8B240192-0AEE-4790-A937-5AFCF9C425FE}"/>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1CBB9F77-7326-458C-A5A2-57C3A419B00E}"/>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8EBF233C-D048-452B-9F99-BC9E2F57CD4E}"/>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B49CA399-D25A-4639-90F9-9CF578E76097}"/>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BDE4FCB4-BD70-40D9-AA06-7488283B5D53}"/>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a:extLst>
            <a:ext uri="{FF2B5EF4-FFF2-40B4-BE49-F238E27FC236}">
              <a16:creationId xmlns:a16="http://schemas.microsoft.com/office/drawing/2014/main" id="{D164F7C3-559D-4122-9215-94DA2E93055B}"/>
            </a:ext>
          </a:extLst>
        </xdr:cNvPr>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48B38481-FCF5-487B-B261-1CF2B7C4970A}"/>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70419C1C-E21F-46EB-99EF-E553D7B9BCAE}"/>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a:extLst>
            <a:ext uri="{FF2B5EF4-FFF2-40B4-BE49-F238E27FC236}">
              <a16:creationId xmlns:a16="http://schemas.microsoft.com/office/drawing/2014/main" id="{DB48A226-042A-4677-B317-9C1399FE8279}"/>
            </a:ext>
          </a:extLst>
        </xdr:cNvPr>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a:extLst>
            <a:ext uri="{FF2B5EF4-FFF2-40B4-BE49-F238E27FC236}">
              <a16:creationId xmlns:a16="http://schemas.microsoft.com/office/drawing/2014/main" id="{FF169B13-F19A-41D5-B2BD-3672A41471D6}"/>
            </a:ext>
          </a:extLst>
        </xdr:cNvPr>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a:extLst>
            <a:ext uri="{FF2B5EF4-FFF2-40B4-BE49-F238E27FC236}">
              <a16:creationId xmlns:a16="http://schemas.microsoft.com/office/drawing/2014/main" id="{B8093D62-0AF1-45FC-8D84-DD0B74FFA0CF}"/>
            </a:ext>
          </a:extLst>
        </xdr:cNvPr>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99EF1A5-E66F-4B57-ABD8-E6A8262F522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582AC86-5D56-4771-BAB6-F39D03BB72A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57E0693-09AC-4AF5-943C-57D27635622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35C28BD-3ABA-4420-81B5-260FA5F179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1B9BFFF-5FAE-457C-B5B9-5B2544A36AE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83" name="楕円 82">
          <a:extLst>
            <a:ext uri="{FF2B5EF4-FFF2-40B4-BE49-F238E27FC236}">
              <a16:creationId xmlns:a16="http://schemas.microsoft.com/office/drawing/2014/main" id="{1FA5DB9D-1379-4E16-8689-F28767B8D4E4}"/>
            </a:ext>
          </a:extLst>
        </xdr:cNvPr>
        <xdr:cNvSpPr/>
      </xdr:nvSpPr>
      <xdr:spPr>
        <a:xfrm>
          <a:off x="47117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162305</xdr:rowOff>
    </xdr:from>
    <xdr:ext cx="405111" cy="259045"/>
    <xdr:sp macro="" textlink="">
      <xdr:nvSpPr>
        <xdr:cNvPr id="84" name="有形固定資産減価償却率該当値テキスト">
          <a:extLst>
            <a:ext uri="{FF2B5EF4-FFF2-40B4-BE49-F238E27FC236}">
              <a16:creationId xmlns:a16="http://schemas.microsoft.com/office/drawing/2014/main" id="{26940FE7-CB22-49A5-87B5-D9D269706909}"/>
            </a:ext>
          </a:extLst>
        </xdr:cNvPr>
        <xdr:cNvSpPr txBox="1"/>
      </xdr:nvSpPr>
      <xdr:spPr>
        <a:xfrm>
          <a:off x="4813300"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85" name="楕円 84">
          <a:extLst>
            <a:ext uri="{FF2B5EF4-FFF2-40B4-BE49-F238E27FC236}">
              <a16:creationId xmlns:a16="http://schemas.microsoft.com/office/drawing/2014/main" id="{C299B2C9-D553-464C-9200-44BD0EB5D247}"/>
            </a:ext>
          </a:extLst>
        </xdr:cNvPr>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18778</xdr:rowOff>
    </xdr:to>
    <xdr:cxnSp macro="">
      <xdr:nvCxnSpPr>
        <xdr:cNvPr id="86" name="直線コネクタ 85">
          <a:extLst>
            <a:ext uri="{FF2B5EF4-FFF2-40B4-BE49-F238E27FC236}">
              <a16:creationId xmlns:a16="http://schemas.microsoft.com/office/drawing/2014/main" id="{8CED0927-143E-46AF-8576-9D7F5A3F5644}"/>
            </a:ext>
          </a:extLst>
        </xdr:cNvPr>
        <xdr:cNvCxnSpPr/>
      </xdr:nvCxnSpPr>
      <xdr:spPr>
        <a:xfrm>
          <a:off x="4051300" y="588753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40731</xdr:rowOff>
    </xdr:from>
    <xdr:to>
      <xdr:col>15</xdr:col>
      <xdr:colOff>187325</xdr:colOff>
      <xdr:row>29</xdr:row>
      <xdr:rowOff>142331</xdr:rowOff>
    </xdr:to>
    <xdr:sp macro="" textlink="">
      <xdr:nvSpPr>
        <xdr:cNvPr id="87" name="楕円 86">
          <a:extLst>
            <a:ext uri="{FF2B5EF4-FFF2-40B4-BE49-F238E27FC236}">
              <a16:creationId xmlns:a16="http://schemas.microsoft.com/office/drawing/2014/main" id="{FBB351AF-3000-49E4-A9EC-6652CD6DC420}"/>
            </a:ext>
          </a:extLst>
        </xdr:cNvPr>
        <xdr:cNvSpPr/>
      </xdr:nvSpPr>
      <xdr:spPr>
        <a:xfrm>
          <a:off x="323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143964</xdr:rowOff>
    </xdr:to>
    <xdr:cxnSp macro="">
      <xdr:nvCxnSpPr>
        <xdr:cNvPr id="88" name="直線コネクタ 87">
          <a:extLst>
            <a:ext uri="{FF2B5EF4-FFF2-40B4-BE49-F238E27FC236}">
              <a16:creationId xmlns:a16="http://schemas.microsoft.com/office/drawing/2014/main" id="{6CCE2D7B-040B-4156-8691-41F72BE2FEEF}"/>
            </a:ext>
          </a:extLst>
        </xdr:cNvPr>
        <xdr:cNvCxnSpPr/>
      </xdr:nvCxnSpPr>
      <xdr:spPr>
        <a:xfrm>
          <a:off x="3289300" y="583510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9888</xdr:rowOff>
    </xdr:from>
    <xdr:to>
      <xdr:col>11</xdr:col>
      <xdr:colOff>187325</xdr:colOff>
      <xdr:row>29</xdr:row>
      <xdr:rowOff>111488</xdr:rowOff>
    </xdr:to>
    <xdr:sp macro="" textlink="">
      <xdr:nvSpPr>
        <xdr:cNvPr id="89" name="楕円 88">
          <a:extLst>
            <a:ext uri="{FF2B5EF4-FFF2-40B4-BE49-F238E27FC236}">
              <a16:creationId xmlns:a16="http://schemas.microsoft.com/office/drawing/2014/main" id="{1C521AF6-99AE-496E-B8BB-2918D07DE14E}"/>
            </a:ext>
          </a:extLst>
        </xdr:cNvPr>
        <xdr:cNvSpPr/>
      </xdr:nvSpPr>
      <xdr:spPr>
        <a:xfrm>
          <a:off x="2476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60688</xdr:rowOff>
    </xdr:from>
    <xdr:to>
      <xdr:col>15</xdr:col>
      <xdr:colOff>136525</xdr:colOff>
      <xdr:row>29</xdr:row>
      <xdr:rowOff>91531</xdr:rowOff>
    </xdr:to>
    <xdr:cxnSp macro="">
      <xdr:nvCxnSpPr>
        <xdr:cNvPr id="90" name="直線コネクタ 89">
          <a:extLst>
            <a:ext uri="{FF2B5EF4-FFF2-40B4-BE49-F238E27FC236}">
              <a16:creationId xmlns:a16="http://schemas.microsoft.com/office/drawing/2014/main" id="{763509D3-7EC0-4294-822C-93F2BEC9A013}"/>
            </a:ext>
          </a:extLst>
        </xdr:cNvPr>
        <xdr:cNvCxnSpPr/>
      </xdr:nvCxnSpPr>
      <xdr:spPr>
        <a:xfrm>
          <a:off x="2527300" y="580426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159748</xdr:rowOff>
    </xdr:from>
    <xdr:to>
      <xdr:col>7</xdr:col>
      <xdr:colOff>187325</xdr:colOff>
      <xdr:row>29</xdr:row>
      <xdr:rowOff>89898</xdr:rowOff>
    </xdr:to>
    <xdr:sp macro="" textlink="">
      <xdr:nvSpPr>
        <xdr:cNvPr id="91" name="楕円 90">
          <a:extLst>
            <a:ext uri="{FF2B5EF4-FFF2-40B4-BE49-F238E27FC236}">
              <a16:creationId xmlns:a16="http://schemas.microsoft.com/office/drawing/2014/main" id="{49234906-4B88-41A7-9FF9-F876D43C889D}"/>
            </a:ext>
          </a:extLst>
        </xdr:cNvPr>
        <xdr:cNvSpPr/>
      </xdr:nvSpPr>
      <xdr:spPr>
        <a:xfrm>
          <a:off x="1714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39098</xdr:rowOff>
    </xdr:from>
    <xdr:to>
      <xdr:col>11</xdr:col>
      <xdr:colOff>136525</xdr:colOff>
      <xdr:row>29</xdr:row>
      <xdr:rowOff>60688</xdr:rowOff>
    </xdr:to>
    <xdr:cxnSp macro="">
      <xdr:nvCxnSpPr>
        <xdr:cNvPr id="92" name="直線コネクタ 91">
          <a:extLst>
            <a:ext uri="{FF2B5EF4-FFF2-40B4-BE49-F238E27FC236}">
              <a16:creationId xmlns:a16="http://schemas.microsoft.com/office/drawing/2014/main" id="{01BD6751-A59B-44CC-94EA-AA415A88B236}"/>
            </a:ext>
          </a:extLst>
        </xdr:cNvPr>
        <xdr:cNvCxnSpPr/>
      </xdr:nvCxnSpPr>
      <xdr:spPr>
        <a:xfrm>
          <a:off x="1765300" y="578267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a:extLst>
            <a:ext uri="{FF2B5EF4-FFF2-40B4-BE49-F238E27FC236}">
              <a16:creationId xmlns:a16="http://schemas.microsoft.com/office/drawing/2014/main" id="{66EDFA8C-69C3-494F-868B-17AE0C9F06AF}"/>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94" name="n_2aveValue有形固定資産減価償却率">
          <a:extLst>
            <a:ext uri="{FF2B5EF4-FFF2-40B4-BE49-F238E27FC236}">
              <a16:creationId xmlns:a16="http://schemas.microsoft.com/office/drawing/2014/main" id="{67AC1CF4-CA3B-4647-972B-1A619936E4BB}"/>
            </a:ext>
          </a:extLst>
        </xdr:cNvPr>
        <xdr:cNvSpPr txBox="1"/>
      </xdr:nvSpPr>
      <xdr:spPr>
        <a:xfrm>
          <a:off x="3086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95" name="n_3aveValue有形固定資産減価償却率">
          <a:extLst>
            <a:ext uri="{FF2B5EF4-FFF2-40B4-BE49-F238E27FC236}">
              <a16:creationId xmlns:a16="http://schemas.microsoft.com/office/drawing/2014/main" id="{1EA1848E-B777-4CCF-8DF1-A5FA5FCBA43A}"/>
            </a:ext>
          </a:extLst>
        </xdr:cNvPr>
        <xdr:cNvSpPr txBox="1"/>
      </xdr:nvSpPr>
      <xdr:spPr>
        <a:xfrm>
          <a:off x="2324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96" name="n_4aveValue有形固定資産減価償却率">
          <a:extLst>
            <a:ext uri="{FF2B5EF4-FFF2-40B4-BE49-F238E27FC236}">
              <a16:creationId xmlns:a16="http://schemas.microsoft.com/office/drawing/2014/main" id="{65659896-05FD-498D-8FFA-D5F19957B4F9}"/>
            </a:ext>
          </a:extLst>
        </xdr:cNvPr>
        <xdr:cNvSpPr txBox="1"/>
      </xdr:nvSpPr>
      <xdr:spPr>
        <a:xfrm>
          <a:off x="1562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97" name="n_1mainValue有形固定資産減価償却率">
          <a:extLst>
            <a:ext uri="{FF2B5EF4-FFF2-40B4-BE49-F238E27FC236}">
              <a16:creationId xmlns:a16="http://schemas.microsoft.com/office/drawing/2014/main" id="{6F81A5CF-F5E9-4B27-8CD1-BA4A770E15FD}"/>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158858</xdr:rowOff>
    </xdr:from>
    <xdr:ext cx="405111" cy="259045"/>
    <xdr:sp macro="" textlink="">
      <xdr:nvSpPr>
        <xdr:cNvPr id="98" name="n_2mainValue有形固定資産減価償却率">
          <a:extLst>
            <a:ext uri="{FF2B5EF4-FFF2-40B4-BE49-F238E27FC236}">
              <a16:creationId xmlns:a16="http://schemas.microsoft.com/office/drawing/2014/main" id="{95FE0320-BE62-4A9B-9E69-624447C10363}"/>
            </a:ext>
          </a:extLst>
        </xdr:cNvPr>
        <xdr:cNvSpPr txBox="1"/>
      </xdr:nvSpPr>
      <xdr:spPr>
        <a:xfrm>
          <a:off x="3086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128015</xdr:rowOff>
    </xdr:from>
    <xdr:ext cx="405111" cy="259045"/>
    <xdr:sp macro="" textlink="">
      <xdr:nvSpPr>
        <xdr:cNvPr id="99" name="n_3mainValue有形固定資産減価償却率">
          <a:extLst>
            <a:ext uri="{FF2B5EF4-FFF2-40B4-BE49-F238E27FC236}">
              <a16:creationId xmlns:a16="http://schemas.microsoft.com/office/drawing/2014/main" id="{984E9BD4-AE8F-4005-9D27-8102733F7151}"/>
            </a:ext>
          </a:extLst>
        </xdr:cNvPr>
        <xdr:cNvSpPr txBox="1"/>
      </xdr:nvSpPr>
      <xdr:spPr>
        <a:xfrm>
          <a:off x="23247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106425</xdr:rowOff>
    </xdr:from>
    <xdr:ext cx="405111" cy="259045"/>
    <xdr:sp macro="" textlink="">
      <xdr:nvSpPr>
        <xdr:cNvPr id="100" name="n_4mainValue有形固定資産減価償却率">
          <a:extLst>
            <a:ext uri="{FF2B5EF4-FFF2-40B4-BE49-F238E27FC236}">
              <a16:creationId xmlns:a16="http://schemas.microsoft.com/office/drawing/2014/main" id="{FA12A181-F78A-42B5-ACAC-3F3803980DAB}"/>
            </a:ext>
          </a:extLst>
        </xdr:cNvPr>
        <xdr:cNvSpPr txBox="1"/>
      </xdr:nvSpPr>
      <xdr:spPr>
        <a:xfrm>
          <a:off x="1562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A6111E5-BF37-418B-9572-DCE81C4C602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A92C675-369D-4010-8991-657C0C551D2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5BDACD9-2AC4-4E08-B380-F609419622F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3B5EAA8-7139-4985-AEE4-58673A6EAB4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8CB19483-C599-4A06-B991-DFB39D5CE34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4C9B23C-6088-4B71-9146-58411F7F84F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C865D32-F70E-4DE8-BF7C-606343549F8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543600B-9888-4529-BCE6-ED8C2FD3E3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C1E209F-C4F5-40DB-A06F-45CEE21D0A6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4748E3D-6BC4-490E-99E2-7E9AD861BC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1E2AA44-DE63-4B9B-B447-165F3CE3DD8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3A1B5B6-2857-4FF8-A562-33734F60613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64386BB-0D5C-4821-8B8A-06FEE45C49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ポイント上回っており、高い水準にあるが、これは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水道事業・公共下水道事業・農業集落排水事業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に係る地方債償還に充てるための一般会計等からの繰入見込額が増加したことによる将来負担額の増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普通交付税額の増等による充当可能財源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％となっている。今後は、充当可能基金の確保及び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に努め、債務償還比率を上昇させないよう、取り組んでいく。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54BA3F5-1E55-42FA-ADB4-3489056729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9120CE9-A3E2-4A66-A106-F2BD7F2E287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4B32BCA5-7B56-4996-80E1-5C8EFDD094D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12FAFB4E-C711-429A-90D9-0C11BCABEB3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BD8F16BA-086A-4A7D-AD62-C9CC57F59A8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AD693457-310A-4F4D-B8E3-4920E2E496D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292C6CC8-F009-42BD-964E-6BDDAA7E8CD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BA76D61C-A99E-4D5C-B2BB-586C21BFFA7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4F953B3-B096-4B3A-A03D-E8E7738CB41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D7FCCC7-FD74-4EEB-B3DB-1E53CB72E08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C16CB5C-5D14-4276-B83C-22EA396C626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189ED72B-109F-4259-8C56-F98C54D7553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27A842C2-4F44-480D-AA6F-3D8D3A78D2A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0D02F4C-D267-40AF-BDD6-D5E308E4CB7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57087ED-B613-4B09-80E7-07C445BCE1B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4084C40F-2C8E-4928-A3B4-E97918039E21}"/>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94C4BB9B-4C3E-493F-B711-813FF5215FBA}"/>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64BC5B51-0361-4D47-B286-5CFCEFE50A98}"/>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AF13088E-F10A-475E-AD51-856D60FCA0A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44614DAE-CCB1-4113-9255-4FD8E5C3914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90BD9E7B-9244-4D04-8CAC-4D6BBF621BFB}"/>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E8829E38-90EF-4889-BEE4-E00A90C8E4A4}"/>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D413D470-ED14-4F78-B760-B4D09682DDB6}"/>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a:extLst>
            <a:ext uri="{FF2B5EF4-FFF2-40B4-BE49-F238E27FC236}">
              <a16:creationId xmlns:a16="http://schemas.microsoft.com/office/drawing/2014/main" id="{2EBB0CB7-A81C-4B27-A604-43F16160D40B}"/>
            </a:ext>
          </a:extLst>
        </xdr:cNvPr>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a:extLst>
            <a:ext uri="{FF2B5EF4-FFF2-40B4-BE49-F238E27FC236}">
              <a16:creationId xmlns:a16="http://schemas.microsoft.com/office/drawing/2014/main" id="{DC62D4A1-29F2-4911-B14F-7A36B3F8469C}"/>
            </a:ext>
          </a:extLst>
        </xdr:cNvPr>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a:extLst>
            <a:ext uri="{FF2B5EF4-FFF2-40B4-BE49-F238E27FC236}">
              <a16:creationId xmlns:a16="http://schemas.microsoft.com/office/drawing/2014/main" id="{24781EC0-49C6-43EC-980D-691D7BEAD8FD}"/>
            </a:ext>
          </a:extLst>
        </xdr:cNvPr>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6BF59F0-DF83-4310-A424-00DDE4D5F5A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9D98D55-4E69-414B-B795-09EDA8274AD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73F4AC7-3477-4ADC-B385-14B74ED2B8B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6FC12F9-0215-42D5-BCEE-3A55078E292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6BD3D4F-75AB-48C9-9B12-6FBDF1F2480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25294</xdr:rowOff>
    </xdr:from>
    <xdr:to>
      <xdr:col>76</xdr:col>
      <xdr:colOff>73025</xdr:colOff>
      <xdr:row>30</xdr:row>
      <xdr:rowOff>126894</xdr:rowOff>
    </xdr:to>
    <xdr:sp macro="" textlink="">
      <xdr:nvSpPr>
        <xdr:cNvPr id="145" name="楕円 144">
          <a:extLst>
            <a:ext uri="{FF2B5EF4-FFF2-40B4-BE49-F238E27FC236}">
              <a16:creationId xmlns:a16="http://schemas.microsoft.com/office/drawing/2014/main" id="{7F312F70-75CF-4FE7-9268-C1EECC0F2E3B}"/>
            </a:ext>
          </a:extLst>
        </xdr:cNvPr>
        <xdr:cNvSpPr/>
      </xdr:nvSpPr>
      <xdr:spPr>
        <a:xfrm>
          <a:off x="147447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3721</xdr:rowOff>
    </xdr:from>
    <xdr:ext cx="469744" cy="259045"/>
    <xdr:sp macro="" textlink="">
      <xdr:nvSpPr>
        <xdr:cNvPr id="146" name="債務償還比率該当値テキスト">
          <a:extLst>
            <a:ext uri="{FF2B5EF4-FFF2-40B4-BE49-F238E27FC236}">
              <a16:creationId xmlns:a16="http://schemas.microsoft.com/office/drawing/2014/main" id="{F23545D1-6A47-4CB0-A3A5-6DC4AC478108}"/>
            </a:ext>
          </a:extLst>
        </xdr:cNvPr>
        <xdr:cNvSpPr txBox="1"/>
      </xdr:nvSpPr>
      <xdr:spPr>
        <a:xfrm>
          <a:off x="14846300" y="591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139383</xdr:rowOff>
    </xdr:from>
    <xdr:to>
      <xdr:col>72</xdr:col>
      <xdr:colOff>123825</xdr:colOff>
      <xdr:row>33</xdr:row>
      <xdr:rowOff>69533</xdr:rowOff>
    </xdr:to>
    <xdr:sp macro="" textlink="">
      <xdr:nvSpPr>
        <xdr:cNvPr id="147" name="楕円 146">
          <a:extLst>
            <a:ext uri="{FF2B5EF4-FFF2-40B4-BE49-F238E27FC236}">
              <a16:creationId xmlns:a16="http://schemas.microsoft.com/office/drawing/2014/main" id="{7B15B725-955D-4FA2-BC53-AFC24B71F574}"/>
            </a:ext>
          </a:extLst>
        </xdr:cNvPr>
        <xdr:cNvSpPr/>
      </xdr:nvSpPr>
      <xdr:spPr>
        <a:xfrm>
          <a:off x="140335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76094</xdr:rowOff>
    </xdr:from>
    <xdr:to>
      <xdr:col>76</xdr:col>
      <xdr:colOff>22225</xdr:colOff>
      <xdr:row>33</xdr:row>
      <xdr:rowOff>18733</xdr:rowOff>
    </xdr:to>
    <xdr:cxnSp macro="">
      <xdr:nvCxnSpPr>
        <xdr:cNvPr id="148" name="直線コネクタ 147">
          <a:extLst>
            <a:ext uri="{FF2B5EF4-FFF2-40B4-BE49-F238E27FC236}">
              <a16:creationId xmlns:a16="http://schemas.microsoft.com/office/drawing/2014/main" id="{3E6D8CF9-26BC-4A3E-8661-A8B1FD0B9EE1}"/>
            </a:ext>
          </a:extLst>
        </xdr:cNvPr>
        <xdr:cNvCxnSpPr/>
      </xdr:nvCxnSpPr>
      <xdr:spPr>
        <a:xfrm flipV="1">
          <a:off x="14084300" y="5991119"/>
          <a:ext cx="711200" cy="45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20518</xdr:rowOff>
    </xdr:from>
    <xdr:to>
      <xdr:col>68</xdr:col>
      <xdr:colOff>123825</xdr:colOff>
      <xdr:row>32</xdr:row>
      <xdr:rowOff>122118</xdr:rowOff>
    </xdr:to>
    <xdr:sp macro="" textlink="">
      <xdr:nvSpPr>
        <xdr:cNvPr id="149" name="楕円 148">
          <a:extLst>
            <a:ext uri="{FF2B5EF4-FFF2-40B4-BE49-F238E27FC236}">
              <a16:creationId xmlns:a16="http://schemas.microsoft.com/office/drawing/2014/main" id="{3724001B-71E6-464D-92D3-3BDB67C32D51}"/>
            </a:ext>
          </a:extLst>
        </xdr:cNvPr>
        <xdr:cNvSpPr/>
      </xdr:nvSpPr>
      <xdr:spPr>
        <a:xfrm>
          <a:off x="13271500" y="62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71318</xdr:rowOff>
    </xdr:from>
    <xdr:to>
      <xdr:col>72</xdr:col>
      <xdr:colOff>73025</xdr:colOff>
      <xdr:row>33</xdr:row>
      <xdr:rowOff>18733</xdr:rowOff>
    </xdr:to>
    <xdr:cxnSp macro="">
      <xdr:nvCxnSpPr>
        <xdr:cNvPr id="150" name="直線コネクタ 149">
          <a:extLst>
            <a:ext uri="{FF2B5EF4-FFF2-40B4-BE49-F238E27FC236}">
              <a16:creationId xmlns:a16="http://schemas.microsoft.com/office/drawing/2014/main" id="{6CEB3599-C22D-4592-AEBC-6C6E6FD5B588}"/>
            </a:ext>
          </a:extLst>
        </xdr:cNvPr>
        <xdr:cNvCxnSpPr/>
      </xdr:nvCxnSpPr>
      <xdr:spPr>
        <a:xfrm>
          <a:off x="13322300" y="6329243"/>
          <a:ext cx="762000" cy="1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26275</xdr:rowOff>
    </xdr:from>
    <xdr:to>
      <xdr:col>64</xdr:col>
      <xdr:colOff>123825</xdr:colOff>
      <xdr:row>32</xdr:row>
      <xdr:rowOff>127875</xdr:rowOff>
    </xdr:to>
    <xdr:sp macro="" textlink="">
      <xdr:nvSpPr>
        <xdr:cNvPr id="151" name="楕円 150">
          <a:extLst>
            <a:ext uri="{FF2B5EF4-FFF2-40B4-BE49-F238E27FC236}">
              <a16:creationId xmlns:a16="http://schemas.microsoft.com/office/drawing/2014/main" id="{8F22DC2C-FE4C-4863-8E9B-2381FF6A66C4}"/>
            </a:ext>
          </a:extLst>
        </xdr:cNvPr>
        <xdr:cNvSpPr/>
      </xdr:nvSpPr>
      <xdr:spPr>
        <a:xfrm>
          <a:off x="12509500" y="6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71318</xdr:rowOff>
    </xdr:from>
    <xdr:to>
      <xdr:col>68</xdr:col>
      <xdr:colOff>73025</xdr:colOff>
      <xdr:row>32</xdr:row>
      <xdr:rowOff>77075</xdr:rowOff>
    </xdr:to>
    <xdr:cxnSp macro="">
      <xdr:nvCxnSpPr>
        <xdr:cNvPr id="152" name="直線コネクタ 151">
          <a:extLst>
            <a:ext uri="{FF2B5EF4-FFF2-40B4-BE49-F238E27FC236}">
              <a16:creationId xmlns:a16="http://schemas.microsoft.com/office/drawing/2014/main" id="{CF282A7E-D342-40CF-9908-AB92BD5833AE}"/>
            </a:ext>
          </a:extLst>
        </xdr:cNvPr>
        <xdr:cNvCxnSpPr/>
      </xdr:nvCxnSpPr>
      <xdr:spPr>
        <a:xfrm flipV="1">
          <a:off x="12560300" y="6329243"/>
          <a:ext cx="762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71085</xdr:rowOff>
    </xdr:from>
    <xdr:to>
      <xdr:col>60</xdr:col>
      <xdr:colOff>123825</xdr:colOff>
      <xdr:row>34</xdr:row>
      <xdr:rowOff>1235</xdr:rowOff>
    </xdr:to>
    <xdr:sp macro="" textlink="">
      <xdr:nvSpPr>
        <xdr:cNvPr id="153" name="楕円 152">
          <a:extLst>
            <a:ext uri="{FF2B5EF4-FFF2-40B4-BE49-F238E27FC236}">
              <a16:creationId xmlns:a16="http://schemas.microsoft.com/office/drawing/2014/main" id="{E11F3942-931B-45D3-BA66-CFF582BA4995}"/>
            </a:ext>
          </a:extLst>
        </xdr:cNvPr>
        <xdr:cNvSpPr/>
      </xdr:nvSpPr>
      <xdr:spPr>
        <a:xfrm>
          <a:off x="11747500" y="65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77075</xdr:rowOff>
    </xdr:from>
    <xdr:to>
      <xdr:col>64</xdr:col>
      <xdr:colOff>73025</xdr:colOff>
      <xdr:row>33</xdr:row>
      <xdr:rowOff>121885</xdr:rowOff>
    </xdr:to>
    <xdr:cxnSp macro="">
      <xdr:nvCxnSpPr>
        <xdr:cNvPr id="154" name="直線コネクタ 153">
          <a:extLst>
            <a:ext uri="{FF2B5EF4-FFF2-40B4-BE49-F238E27FC236}">
              <a16:creationId xmlns:a16="http://schemas.microsoft.com/office/drawing/2014/main" id="{11A91BA1-9D81-4E0D-9E17-16099F7EE599}"/>
            </a:ext>
          </a:extLst>
        </xdr:cNvPr>
        <xdr:cNvCxnSpPr/>
      </xdr:nvCxnSpPr>
      <xdr:spPr>
        <a:xfrm flipV="1">
          <a:off x="11798300" y="6335000"/>
          <a:ext cx="762000" cy="2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F52D8D0F-153C-4ABD-B97C-109E4C94F2D6}"/>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6" name="n_2aveValue債務償還比率">
          <a:extLst>
            <a:ext uri="{FF2B5EF4-FFF2-40B4-BE49-F238E27FC236}">
              <a16:creationId xmlns:a16="http://schemas.microsoft.com/office/drawing/2014/main" id="{488FDB63-579F-47FC-BCBC-1B4C6038EAD0}"/>
            </a:ext>
          </a:extLst>
        </xdr:cNvPr>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7" name="n_3aveValue債務償還比率">
          <a:extLst>
            <a:ext uri="{FF2B5EF4-FFF2-40B4-BE49-F238E27FC236}">
              <a16:creationId xmlns:a16="http://schemas.microsoft.com/office/drawing/2014/main" id="{91CC021D-AAAA-44A7-A178-CECC0BEAA7CB}"/>
            </a:ext>
          </a:extLst>
        </xdr:cNvPr>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8" name="n_4aveValue債務償還比率">
          <a:extLst>
            <a:ext uri="{FF2B5EF4-FFF2-40B4-BE49-F238E27FC236}">
              <a16:creationId xmlns:a16="http://schemas.microsoft.com/office/drawing/2014/main" id="{A3E238FB-B21C-4FE0-A04A-DED0A4A5FF4D}"/>
            </a:ext>
          </a:extLst>
        </xdr:cNvPr>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60659</xdr:rowOff>
    </xdr:from>
    <xdr:ext cx="469744" cy="259045"/>
    <xdr:sp macro="" textlink="">
      <xdr:nvSpPr>
        <xdr:cNvPr id="159" name="n_1mainValue債務償還比率">
          <a:extLst>
            <a:ext uri="{FF2B5EF4-FFF2-40B4-BE49-F238E27FC236}">
              <a16:creationId xmlns:a16="http://schemas.microsoft.com/office/drawing/2014/main" id="{33A19377-924E-4EE6-A174-42DD2D042FD3}"/>
            </a:ext>
          </a:extLst>
        </xdr:cNvPr>
        <xdr:cNvSpPr txBox="1"/>
      </xdr:nvSpPr>
      <xdr:spPr>
        <a:xfrm>
          <a:off x="13836727" y="649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113245</xdr:rowOff>
    </xdr:from>
    <xdr:ext cx="469744" cy="259045"/>
    <xdr:sp macro="" textlink="">
      <xdr:nvSpPr>
        <xdr:cNvPr id="160" name="n_2mainValue債務償還比率">
          <a:extLst>
            <a:ext uri="{FF2B5EF4-FFF2-40B4-BE49-F238E27FC236}">
              <a16:creationId xmlns:a16="http://schemas.microsoft.com/office/drawing/2014/main" id="{EC5095A6-B94A-479C-A4AD-F91AE6826879}"/>
            </a:ext>
          </a:extLst>
        </xdr:cNvPr>
        <xdr:cNvSpPr txBox="1"/>
      </xdr:nvSpPr>
      <xdr:spPr>
        <a:xfrm>
          <a:off x="13087427" y="63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119002</xdr:rowOff>
    </xdr:from>
    <xdr:ext cx="469744" cy="259045"/>
    <xdr:sp macro="" textlink="">
      <xdr:nvSpPr>
        <xdr:cNvPr id="161" name="n_3mainValue債務償還比率">
          <a:extLst>
            <a:ext uri="{FF2B5EF4-FFF2-40B4-BE49-F238E27FC236}">
              <a16:creationId xmlns:a16="http://schemas.microsoft.com/office/drawing/2014/main" id="{2FB61182-0F1A-4219-BF85-52B5E25722F6}"/>
            </a:ext>
          </a:extLst>
        </xdr:cNvPr>
        <xdr:cNvSpPr txBox="1"/>
      </xdr:nvSpPr>
      <xdr:spPr>
        <a:xfrm>
          <a:off x="12325427" y="6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163812</xdr:rowOff>
    </xdr:from>
    <xdr:ext cx="560923" cy="259045"/>
    <xdr:sp macro="" textlink="">
      <xdr:nvSpPr>
        <xdr:cNvPr id="162" name="n_4mainValue債務償還比率">
          <a:extLst>
            <a:ext uri="{FF2B5EF4-FFF2-40B4-BE49-F238E27FC236}">
              <a16:creationId xmlns:a16="http://schemas.microsoft.com/office/drawing/2014/main" id="{CE5E240B-3B43-46DF-A9F7-F73114500048}"/>
            </a:ext>
          </a:extLst>
        </xdr:cNvPr>
        <xdr:cNvSpPr txBox="1"/>
      </xdr:nvSpPr>
      <xdr:spPr>
        <a:xfrm>
          <a:off x="11517838" y="65931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DB7C8C7-BF77-479B-AC3B-4884388926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09A0345-252A-4206-8F63-136F82C7FB1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B5D4881-FA43-4690-94BF-8D515B42452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B20B99C-E3F9-4E61-8C10-E631BA1EFC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A46496C-DBB3-485D-9AB4-34C53BAC50D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D772D34-1A74-45F2-BED0-87E4632275D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FA571B-505D-49D1-A2C5-9212AB5772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86BECF-F2FD-4794-B885-99EDFE7423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F76089-AF16-4757-9307-F09BA654BA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A75A09-BE62-4FA5-9215-DEAFA61764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79C940-05E1-44CE-86E2-584B3F48B0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F458B8-B6A3-4EBF-8A84-A566E8BA53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915C16-1EA3-4851-B3D7-179A2746DD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2C2B28-14A0-4F0A-8638-B2C4C3A5E7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01BC1A-663F-49F3-9D80-11E202B360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F3105E6-21AF-4A76-9709-AE4F42525B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7083C9-94A2-49A6-BF52-1175F68E66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569A92-5AEF-4BD9-BCCD-6DC0A547CE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FB8BE6-B713-45CF-BA22-2A2619AE7D7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1DCB03-633A-4560-8168-9C7716486B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9478B7-FA35-4B65-8860-B40BE8988C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2C83FC-DC54-4554-BCDD-A7EAEE55AA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440F4F-3B94-438E-AE1E-6D3100C876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4F2769-BEBC-414F-973B-4FEEA38532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117D4E-740E-4D46-AE15-ACBEAEFBD2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132BE4-568A-417D-89DB-62E3E26E93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0485BA-E7FD-4A47-8363-34398E663D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9F9EB0-38D9-43BD-A59A-19D4B7298E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204D56-02E2-414E-9CC1-D97F2AAC0C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CC02F7-C44C-4E34-A009-0A34AFA9C3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533EAC-3DA7-4A9C-9E19-53BCEC3071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588CDC-D907-436F-9868-4A86EECBCF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9C1E34-669E-4462-9866-55724B1879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0A2BFF-4470-4058-B1F9-2B1E3ABA3C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63B66C-E561-489B-A892-AD6ED289AE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416F043-DB84-46A1-8BD7-AE6F1345E91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60D331-6B02-43CC-927B-C07BBE29D0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60D33EA-F7C4-4204-943F-14DF0E285C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93ABA8-9030-4F38-B42B-9B9E601DE5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3A9AB1-58F6-4C37-B22D-AF3BE5BA34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E516ABC-778D-4529-8292-1357F94365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AFF7D0-8D2F-4B1A-AE26-80C1B19FE3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F7D3B8-D1E6-4FED-B0A4-8B0537AA13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A8FD218-9952-4702-BF4A-DACF4534C8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214D05-E070-4533-B18A-B2ED32E9B0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CD11EF-BD32-4B03-A6A6-C06D921C7A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889394-526F-44D6-B352-C507F465FE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EC4AEA6-FB8F-4258-9B3F-B2289135ABE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1F36D24-A472-45B6-8EB7-17F4EC3733A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4F1FC32-0B7C-487E-90F7-4CB67821D585}"/>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2DE5163-57E4-4ECB-96D0-7F039CDBBC8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17E7952-FB34-482F-B6A3-3349AB19F03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3EA177E-EC57-41B1-B03C-01E5B40A132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5C22E34-910D-4937-A119-3CBBDC7E3FA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2279EDE-77D9-4314-A44A-E4A9F3D2C5A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BDD234E-39CF-46FA-84D4-0F5E0807598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DD1B778-19EA-4833-A150-58391C1AC00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D17FB81-FE5F-47C1-9017-AA59F7F6C3E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A4AC92E-A08B-464B-A373-B7DB2D0B67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9AA64867-BC9E-4B14-891D-C2181C8E04CB}"/>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E5A67D41-019B-4A44-BB9A-B0D6765B58A5}"/>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D71D23C3-9C55-4E0F-A1FA-868D68BCE95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8DC9BB1B-1560-4A92-B84C-AAE09ACEFD0E}"/>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3EE56532-84CC-430A-B852-1F9A299C6182}"/>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FA26CDB-225A-4D8C-9661-6185FB840D38}"/>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EF3C0287-5519-4C72-B673-AE2B2F8B997A}"/>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C99040F2-EC2B-4ABB-B41D-400C3D3E0C6D}"/>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D1DA515D-6C4A-4057-A2EB-F6E364E53F38}"/>
            </a:ext>
          </a:extLst>
        </xdr:cNvPr>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E2CC71F-42B7-4CF3-BE0C-4ACF99C22BE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2A28F10A-593A-41A4-9C69-4D986E0E767C}"/>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05943B8-67B3-480A-B792-CC77C54445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CFFF710-FAF2-402E-B1F1-A8031A121A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7B37C31-3F4C-47A7-8434-F54D0358D3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45C83D-22AE-44FD-87BD-E60D16C557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A4DC67-74C7-4BC7-9C5F-91ECC867A23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132842</xdr:rowOff>
    </xdr:from>
    <xdr:to>
      <xdr:col>24</xdr:col>
      <xdr:colOff>114300</xdr:colOff>
      <xdr:row>36</xdr:row>
      <xdr:rowOff>62992</xdr:rowOff>
    </xdr:to>
    <xdr:sp macro="" textlink="">
      <xdr:nvSpPr>
        <xdr:cNvPr id="71" name="楕円 70">
          <a:extLst>
            <a:ext uri="{FF2B5EF4-FFF2-40B4-BE49-F238E27FC236}">
              <a16:creationId xmlns:a16="http://schemas.microsoft.com/office/drawing/2014/main" id="{ABCCAFA4-AF38-4AE7-8B56-077E924AB21E}"/>
            </a:ext>
          </a:extLst>
        </xdr:cNvPr>
        <xdr:cNvSpPr/>
      </xdr:nvSpPr>
      <xdr:spPr>
        <a:xfrm>
          <a:off x="45847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155719</xdr:rowOff>
    </xdr:from>
    <xdr:ext cx="405111" cy="259045"/>
    <xdr:sp macro="" textlink="">
      <xdr:nvSpPr>
        <xdr:cNvPr id="72" name="【道路】&#10;有形固定資産減価償却率該当値テキスト">
          <a:extLst>
            <a:ext uri="{FF2B5EF4-FFF2-40B4-BE49-F238E27FC236}">
              <a16:creationId xmlns:a16="http://schemas.microsoft.com/office/drawing/2014/main" id="{7DCE70AD-E61C-49E0-B749-E65230341144}"/>
            </a:ext>
          </a:extLst>
        </xdr:cNvPr>
        <xdr:cNvSpPr txBox="1"/>
      </xdr:nvSpPr>
      <xdr:spPr>
        <a:xfrm>
          <a:off x="4673600" y="598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91694</xdr:rowOff>
    </xdr:from>
    <xdr:to>
      <xdr:col>20</xdr:col>
      <xdr:colOff>38100</xdr:colOff>
      <xdr:row>36</xdr:row>
      <xdr:rowOff>21844</xdr:rowOff>
    </xdr:to>
    <xdr:sp macro="" textlink="">
      <xdr:nvSpPr>
        <xdr:cNvPr id="73" name="楕円 72">
          <a:extLst>
            <a:ext uri="{FF2B5EF4-FFF2-40B4-BE49-F238E27FC236}">
              <a16:creationId xmlns:a16="http://schemas.microsoft.com/office/drawing/2014/main" id="{5FBB7EDC-0E8D-44F2-AD21-C963CE092411}"/>
            </a:ext>
          </a:extLst>
        </xdr:cNvPr>
        <xdr:cNvSpPr/>
      </xdr:nvSpPr>
      <xdr:spPr>
        <a:xfrm>
          <a:off x="3746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142494</xdr:rowOff>
    </xdr:from>
    <xdr:to>
      <xdr:col>24</xdr:col>
      <xdr:colOff>63500</xdr:colOff>
      <xdr:row>36</xdr:row>
      <xdr:rowOff>12192</xdr:rowOff>
    </xdr:to>
    <xdr:cxnSp macro="">
      <xdr:nvCxnSpPr>
        <xdr:cNvPr id="74" name="直線コネクタ 73">
          <a:extLst>
            <a:ext uri="{FF2B5EF4-FFF2-40B4-BE49-F238E27FC236}">
              <a16:creationId xmlns:a16="http://schemas.microsoft.com/office/drawing/2014/main" id="{0CF4F24A-DBC0-4645-AC37-BA0BC11515EB}"/>
            </a:ext>
          </a:extLst>
        </xdr:cNvPr>
        <xdr:cNvCxnSpPr/>
      </xdr:nvCxnSpPr>
      <xdr:spPr>
        <a:xfrm>
          <a:off x="3797300" y="6143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52832</xdr:rowOff>
    </xdr:from>
    <xdr:to>
      <xdr:col>15</xdr:col>
      <xdr:colOff>101600</xdr:colOff>
      <xdr:row>35</xdr:row>
      <xdr:rowOff>154432</xdr:rowOff>
    </xdr:to>
    <xdr:sp macro="" textlink="">
      <xdr:nvSpPr>
        <xdr:cNvPr id="75" name="楕円 74">
          <a:extLst>
            <a:ext uri="{FF2B5EF4-FFF2-40B4-BE49-F238E27FC236}">
              <a16:creationId xmlns:a16="http://schemas.microsoft.com/office/drawing/2014/main" id="{EDE9652D-EADA-44CA-A864-927591C13E3A}"/>
            </a:ext>
          </a:extLst>
        </xdr:cNvPr>
        <xdr:cNvSpPr/>
      </xdr:nvSpPr>
      <xdr:spPr>
        <a:xfrm>
          <a:off x="2857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103632</xdr:rowOff>
    </xdr:from>
    <xdr:to>
      <xdr:col>19</xdr:col>
      <xdr:colOff>177800</xdr:colOff>
      <xdr:row>35</xdr:row>
      <xdr:rowOff>142494</xdr:rowOff>
    </xdr:to>
    <xdr:cxnSp macro="">
      <xdr:nvCxnSpPr>
        <xdr:cNvPr id="76" name="直線コネクタ 75">
          <a:extLst>
            <a:ext uri="{FF2B5EF4-FFF2-40B4-BE49-F238E27FC236}">
              <a16:creationId xmlns:a16="http://schemas.microsoft.com/office/drawing/2014/main" id="{DAB76F00-0E4B-4F73-8FA2-1AA56EF0101A}"/>
            </a:ext>
          </a:extLst>
        </xdr:cNvPr>
        <xdr:cNvCxnSpPr/>
      </xdr:nvCxnSpPr>
      <xdr:spPr>
        <a:xfrm>
          <a:off x="2908300" y="61043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18542</xdr:rowOff>
    </xdr:from>
    <xdr:to>
      <xdr:col>10</xdr:col>
      <xdr:colOff>165100</xdr:colOff>
      <xdr:row>35</xdr:row>
      <xdr:rowOff>120142</xdr:rowOff>
    </xdr:to>
    <xdr:sp macro="" textlink="">
      <xdr:nvSpPr>
        <xdr:cNvPr id="77" name="楕円 76">
          <a:extLst>
            <a:ext uri="{FF2B5EF4-FFF2-40B4-BE49-F238E27FC236}">
              <a16:creationId xmlns:a16="http://schemas.microsoft.com/office/drawing/2014/main" id="{824F924C-8440-4C43-9C91-6749BA2BB83E}"/>
            </a:ext>
          </a:extLst>
        </xdr:cNvPr>
        <xdr:cNvSpPr/>
      </xdr:nvSpPr>
      <xdr:spPr>
        <a:xfrm>
          <a:off x="1968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69342</xdr:rowOff>
    </xdr:from>
    <xdr:to>
      <xdr:col>15</xdr:col>
      <xdr:colOff>50800</xdr:colOff>
      <xdr:row>35</xdr:row>
      <xdr:rowOff>103632</xdr:rowOff>
    </xdr:to>
    <xdr:cxnSp macro="">
      <xdr:nvCxnSpPr>
        <xdr:cNvPr id="78" name="直線コネクタ 77">
          <a:extLst>
            <a:ext uri="{FF2B5EF4-FFF2-40B4-BE49-F238E27FC236}">
              <a16:creationId xmlns:a16="http://schemas.microsoft.com/office/drawing/2014/main" id="{D2B6FB98-D86A-4ABA-9593-239C3B150C5D}"/>
            </a:ext>
          </a:extLst>
        </xdr:cNvPr>
        <xdr:cNvCxnSpPr/>
      </xdr:nvCxnSpPr>
      <xdr:spPr>
        <a:xfrm>
          <a:off x="2019300" y="60700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157988</xdr:rowOff>
    </xdr:from>
    <xdr:to>
      <xdr:col>6</xdr:col>
      <xdr:colOff>38100</xdr:colOff>
      <xdr:row>35</xdr:row>
      <xdr:rowOff>88138</xdr:rowOff>
    </xdr:to>
    <xdr:sp macro="" textlink="">
      <xdr:nvSpPr>
        <xdr:cNvPr id="79" name="楕円 78">
          <a:extLst>
            <a:ext uri="{FF2B5EF4-FFF2-40B4-BE49-F238E27FC236}">
              <a16:creationId xmlns:a16="http://schemas.microsoft.com/office/drawing/2014/main" id="{784651BE-B947-45F0-BBBD-1569D9126500}"/>
            </a:ext>
          </a:extLst>
        </xdr:cNvPr>
        <xdr:cNvSpPr/>
      </xdr:nvSpPr>
      <xdr:spPr>
        <a:xfrm>
          <a:off x="1079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37338</xdr:rowOff>
    </xdr:from>
    <xdr:to>
      <xdr:col>10</xdr:col>
      <xdr:colOff>114300</xdr:colOff>
      <xdr:row>35</xdr:row>
      <xdr:rowOff>69342</xdr:rowOff>
    </xdr:to>
    <xdr:cxnSp macro="">
      <xdr:nvCxnSpPr>
        <xdr:cNvPr id="80" name="直線コネクタ 79">
          <a:extLst>
            <a:ext uri="{FF2B5EF4-FFF2-40B4-BE49-F238E27FC236}">
              <a16:creationId xmlns:a16="http://schemas.microsoft.com/office/drawing/2014/main" id="{CE3B91F2-D44B-479F-B06E-9F7933991B8B}"/>
            </a:ext>
          </a:extLst>
        </xdr:cNvPr>
        <xdr:cNvCxnSpPr/>
      </xdr:nvCxnSpPr>
      <xdr:spPr>
        <a:xfrm>
          <a:off x="1130300" y="6038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EFC89F6D-CE2D-4C40-B906-5C0F0692C765}"/>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2" name="n_2aveValue【道路】&#10;有形固定資産減価償却率">
          <a:extLst>
            <a:ext uri="{FF2B5EF4-FFF2-40B4-BE49-F238E27FC236}">
              <a16:creationId xmlns:a16="http://schemas.microsoft.com/office/drawing/2014/main" id="{587B1D0B-40D6-4C42-9284-4D2D9972EC0E}"/>
            </a:ext>
          </a:extLst>
        </xdr:cNvPr>
        <xdr:cNvSpPr txBox="1"/>
      </xdr:nvSpPr>
      <xdr:spPr>
        <a:xfrm>
          <a:off x="2705744"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A0034BF3-86A4-4342-9F76-C0226F362701}"/>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22A7E334-0A8E-4E35-A2FF-370108077D08}"/>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38371</xdr:rowOff>
    </xdr:from>
    <xdr:ext cx="405111" cy="259045"/>
    <xdr:sp macro="" textlink="">
      <xdr:nvSpPr>
        <xdr:cNvPr id="85" name="n_1mainValue【道路】&#10;有形固定資産減価償却率">
          <a:extLst>
            <a:ext uri="{FF2B5EF4-FFF2-40B4-BE49-F238E27FC236}">
              <a16:creationId xmlns:a16="http://schemas.microsoft.com/office/drawing/2014/main" id="{0D3294CB-A82F-4AFC-BDCB-0E2872AFBABB}"/>
            </a:ext>
          </a:extLst>
        </xdr:cNvPr>
        <xdr:cNvSpPr txBox="1"/>
      </xdr:nvSpPr>
      <xdr:spPr>
        <a:xfrm>
          <a:off x="35820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170959</xdr:rowOff>
    </xdr:from>
    <xdr:ext cx="405111" cy="259045"/>
    <xdr:sp macro="" textlink="">
      <xdr:nvSpPr>
        <xdr:cNvPr id="86" name="n_2mainValue【道路】&#10;有形固定資産減価償却率">
          <a:extLst>
            <a:ext uri="{FF2B5EF4-FFF2-40B4-BE49-F238E27FC236}">
              <a16:creationId xmlns:a16="http://schemas.microsoft.com/office/drawing/2014/main" id="{1304FBD3-4B0F-4EB8-AB0F-06B279C3BF34}"/>
            </a:ext>
          </a:extLst>
        </xdr:cNvPr>
        <xdr:cNvSpPr txBox="1"/>
      </xdr:nvSpPr>
      <xdr:spPr>
        <a:xfrm>
          <a:off x="2705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136669</xdr:rowOff>
    </xdr:from>
    <xdr:ext cx="405111" cy="259045"/>
    <xdr:sp macro="" textlink="">
      <xdr:nvSpPr>
        <xdr:cNvPr id="87" name="n_3mainValue【道路】&#10;有形固定資産減価償却率">
          <a:extLst>
            <a:ext uri="{FF2B5EF4-FFF2-40B4-BE49-F238E27FC236}">
              <a16:creationId xmlns:a16="http://schemas.microsoft.com/office/drawing/2014/main" id="{ECC469C4-CB1A-41CE-81C4-B9E7D7463CF0}"/>
            </a:ext>
          </a:extLst>
        </xdr:cNvPr>
        <xdr:cNvSpPr txBox="1"/>
      </xdr:nvSpPr>
      <xdr:spPr>
        <a:xfrm>
          <a:off x="1816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104665</xdr:rowOff>
    </xdr:from>
    <xdr:ext cx="405111" cy="259045"/>
    <xdr:sp macro="" textlink="">
      <xdr:nvSpPr>
        <xdr:cNvPr id="88" name="n_4mainValue【道路】&#10;有形固定資産減価償却率">
          <a:extLst>
            <a:ext uri="{FF2B5EF4-FFF2-40B4-BE49-F238E27FC236}">
              <a16:creationId xmlns:a16="http://schemas.microsoft.com/office/drawing/2014/main" id="{1A99D6D3-80B1-4AE0-B856-C866B07D977B}"/>
            </a:ext>
          </a:extLst>
        </xdr:cNvPr>
        <xdr:cNvSpPr txBox="1"/>
      </xdr:nvSpPr>
      <xdr:spPr>
        <a:xfrm>
          <a:off x="927744"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47BE711-6B2E-449F-9620-F0008F054D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8522F1F-FD07-4B15-BDF6-4FFEE2DAFD2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202F04F-3D76-43CF-87C3-63C2628DF4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7B48A5E-1506-48E8-B055-1162CDF494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13A82BE-BDC3-4EE0-A3D5-78C44F91023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486289F-76FD-46B9-8639-36D695FAD4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FA3D835-6C9F-4846-9BD7-10A4AFADA9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60B1734-FF5A-4192-86CD-B420C47F4AB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082A5DF-CB8A-4551-8298-73E8F53B7B0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C2B9850-A8B9-41B1-BD55-30D62B3658F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3E99355-1994-4EC5-95CF-9603017F038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1B11E80-1C11-4830-B4A5-903F9942AFE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8BA2280-9759-42C7-A192-A882E4447D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CBFB5BE-C887-4461-88D9-F98AE82A787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AF71D37-44B5-4B27-9A18-BF68E8ED9DD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31781C89-A296-49C7-887E-3A945674E14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C883B89-E05E-451C-B755-F3864D3277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3E614F26-3D72-4469-B1DA-7C588B12277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69B0636-8374-49F6-9B1A-66662BA358A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BF158ACC-07C3-4221-94C1-7107A4C8EFA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DB8FF5E-A259-4709-93EE-9C33282EADE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9523F72-D9A1-4822-981D-BCC5698550C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928A97C-9335-43E0-AE41-861949A89CF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628A65B8-18C7-45E7-89EE-F8285C61EA94}"/>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8EE71EAA-8A53-4429-B946-AF38EA5B7F81}"/>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14FFB91B-DD84-4B9F-956B-E5990982FF6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2CBC9DA4-BEB4-4304-8C4C-640E57D3E777}"/>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74EFFB-D80F-4ECF-86D6-F067A086ABF2}"/>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468C6AC5-04B2-41C0-B686-7483146BC855}"/>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429F0377-3155-4567-8821-43248209865D}"/>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44BF1BAD-81BC-445B-A534-AA574D1B6674}"/>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a:extLst>
            <a:ext uri="{FF2B5EF4-FFF2-40B4-BE49-F238E27FC236}">
              <a16:creationId xmlns:a16="http://schemas.microsoft.com/office/drawing/2014/main" id="{AD7F2E32-96C1-4864-BCB3-225C8471BCC6}"/>
            </a:ext>
          </a:extLst>
        </xdr:cNvPr>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a:extLst>
            <a:ext uri="{FF2B5EF4-FFF2-40B4-BE49-F238E27FC236}">
              <a16:creationId xmlns:a16="http://schemas.microsoft.com/office/drawing/2014/main" id="{57D62001-5617-4808-8ACE-31FAC98F3D57}"/>
            </a:ext>
          </a:extLst>
        </xdr:cNvPr>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a:extLst>
            <a:ext uri="{FF2B5EF4-FFF2-40B4-BE49-F238E27FC236}">
              <a16:creationId xmlns:a16="http://schemas.microsoft.com/office/drawing/2014/main" id="{6EC76B3D-93E1-46FC-8F78-D3DCB5DE90D0}"/>
            </a:ext>
          </a:extLst>
        </xdr:cNvPr>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734B677-CD87-4D0A-A675-042FB6FE05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5E6D1AD-0909-4C79-BD71-6AFE6DBB7F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D69B03-DA78-434A-946C-FC1C6C8174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0F81249-DEF1-4A12-81BA-77AAA17AA93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D3B933-6C14-4FFC-8010-E69D53965A0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5379</xdr:rowOff>
    </xdr:from>
    <xdr:to>
      <xdr:col>55</xdr:col>
      <xdr:colOff>50800</xdr:colOff>
      <xdr:row>40</xdr:row>
      <xdr:rowOff>106979</xdr:rowOff>
    </xdr:to>
    <xdr:sp macro="" textlink="">
      <xdr:nvSpPr>
        <xdr:cNvPr id="128" name="楕円 127">
          <a:extLst>
            <a:ext uri="{FF2B5EF4-FFF2-40B4-BE49-F238E27FC236}">
              <a16:creationId xmlns:a16="http://schemas.microsoft.com/office/drawing/2014/main" id="{5E82F413-BDE3-482C-8883-EF9D6D2CC6B9}"/>
            </a:ext>
          </a:extLst>
        </xdr:cNvPr>
        <xdr:cNvSpPr/>
      </xdr:nvSpPr>
      <xdr:spPr>
        <a:xfrm>
          <a:off x="10426700" y="6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155256</xdr:rowOff>
    </xdr:from>
    <xdr:ext cx="534377" cy="259045"/>
    <xdr:sp macro="" textlink="">
      <xdr:nvSpPr>
        <xdr:cNvPr id="129" name="【道路】&#10;一人当たり延長該当値テキスト">
          <a:extLst>
            <a:ext uri="{FF2B5EF4-FFF2-40B4-BE49-F238E27FC236}">
              <a16:creationId xmlns:a16="http://schemas.microsoft.com/office/drawing/2014/main" id="{44DC3468-15BF-43CA-95ED-F154E8E573C9}"/>
            </a:ext>
          </a:extLst>
        </xdr:cNvPr>
        <xdr:cNvSpPr txBox="1"/>
      </xdr:nvSpPr>
      <xdr:spPr>
        <a:xfrm>
          <a:off x="10515600" y="68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10788</xdr:rowOff>
    </xdr:from>
    <xdr:to>
      <xdr:col>50</xdr:col>
      <xdr:colOff>165100</xdr:colOff>
      <xdr:row>40</xdr:row>
      <xdr:rowOff>112388</xdr:rowOff>
    </xdr:to>
    <xdr:sp macro="" textlink="">
      <xdr:nvSpPr>
        <xdr:cNvPr id="130" name="楕円 129">
          <a:extLst>
            <a:ext uri="{FF2B5EF4-FFF2-40B4-BE49-F238E27FC236}">
              <a16:creationId xmlns:a16="http://schemas.microsoft.com/office/drawing/2014/main" id="{095ABC1C-1458-4F25-B0C7-81774DAD7EAE}"/>
            </a:ext>
          </a:extLst>
        </xdr:cNvPr>
        <xdr:cNvSpPr/>
      </xdr:nvSpPr>
      <xdr:spPr>
        <a:xfrm>
          <a:off x="9588500" y="68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56179</xdr:rowOff>
    </xdr:from>
    <xdr:to>
      <xdr:col>55</xdr:col>
      <xdr:colOff>0</xdr:colOff>
      <xdr:row>40</xdr:row>
      <xdr:rowOff>61588</xdr:rowOff>
    </xdr:to>
    <xdr:cxnSp macro="">
      <xdr:nvCxnSpPr>
        <xdr:cNvPr id="131" name="直線コネクタ 130">
          <a:extLst>
            <a:ext uri="{FF2B5EF4-FFF2-40B4-BE49-F238E27FC236}">
              <a16:creationId xmlns:a16="http://schemas.microsoft.com/office/drawing/2014/main" id="{B0491558-5AAA-46C6-AFEB-DEDB3E2B0F0E}"/>
            </a:ext>
          </a:extLst>
        </xdr:cNvPr>
        <xdr:cNvCxnSpPr/>
      </xdr:nvCxnSpPr>
      <xdr:spPr>
        <a:xfrm flipV="1">
          <a:off x="9639300" y="6914179"/>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16428</xdr:rowOff>
    </xdr:from>
    <xdr:to>
      <xdr:col>46</xdr:col>
      <xdr:colOff>38100</xdr:colOff>
      <xdr:row>40</xdr:row>
      <xdr:rowOff>118028</xdr:rowOff>
    </xdr:to>
    <xdr:sp macro="" textlink="">
      <xdr:nvSpPr>
        <xdr:cNvPr id="132" name="楕円 131">
          <a:extLst>
            <a:ext uri="{FF2B5EF4-FFF2-40B4-BE49-F238E27FC236}">
              <a16:creationId xmlns:a16="http://schemas.microsoft.com/office/drawing/2014/main" id="{E484575B-9085-4589-B15B-162DCD9C1F2C}"/>
            </a:ext>
          </a:extLst>
        </xdr:cNvPr>
        <xdr:cNvSpPr/>
      </xdr:nvSpPr>
      <xdr:spPr>
        <a:xfrm>
          <a:off x="8699500" y="68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61588</xdr:rowOff>
    </xdr:from>
    <xdr:to>
      <xdr:col>50</xdr:col>
      <xdr:colOff>114300</xdr:colOff>
      <xdr:row>40</xdr:row>
      <xdr:rowOff>67228</xdr:rowOff>
    </xdr:to>
    <xdr:cxnSp macro="">
      <xdr:nvCxnSpPr>
        <xdr:cNvPr id="133" name="直線コネクタ 132">
          <a:extLst>
            <a:ext uri="{FF2B5EF4-FFF2-40B4-BE49-F238E27FC236}">
              <a16:creationId xmlns:a16="http://schemas.microsoft.com/office/drawing/2014/main" id="{C54DFDDC-43AA-441A-886A-B6B2854E01FB}"/>
            </a:ext>
          </a:extLst>
        </xdr:cNvPr>
        <xdr:cNvCxnSpPr/>
      </xdr:nvCxnSpPr>
      <xdr:spPr>
        <a:xfrm flipV="1">
          <a:off x="8750300" y="6919588"/>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21704</xdr:rowOff>
    </xdr:from>
    <xdr:to>
      <xdr:col>41</xdr:col>
      <xdr:colOff>101600</xdr:colOff>
      <xdr:row>40</xdr:row>
      <xdr:rowOff>123304</xdr:rowOff>
    </xdr:to>
    <xdr:sp macro="" textlink="">
      <xdr:nvSpPr>
        <xdr:cNvPr id="134" name="楕円 133">
          <a:extLst>
            <a:ext uri="{FF2B5EF4-FFF2-40B4-BE49-F238E27FC236}">
              <a16:creationId xmlns:a16="http://schemas.microsoft.com/office/drawing/2014/main" id="{F24A3ECD-0056-4988-A85A-DE9ED041D2F8}"/>
            </a:ext>
          </a:extLst>
        </xdr:cNvPr>
        <xdr:cNvSpPr/>
      </xdr:nvSpPr>
      <xdr:spPr>
        <a:xfrm>
          <a:off x="7810500" y="68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67228</xdr:rowOff>
    </xdr:from>
    <xdr:to>
      <xdr:col>45</xdr:col>
      <xdr:colOff>177800</xdr:colOff>
      <xdr:row>40</xdr:row>
      <xdr:rowOff>72504</xdr:rowOff>
    </xdr:to>
    <xdr:cxnSp macro="">
      <xdr:nvCxnSpPr>
        <xdr:cNvPr id="135" name="直線コネクタ 134">
          <a:extLst>
            <a:ext uri="{FF2B5EF4-FFF2-40B4-BE49-F238E27FC236}">
              <a16:creationId xmlns:a16="http://schemas.microsoft.com/office/drawing/2014/main" id="{F4FDC942-7438-4F70-AD92-18E09D5F8867}"/>
            </a:ext>
          </a:extLst>
        </xdr:cNvPr>
        <xdr:cNvCxnSpPr/>
      </xdr:nvCxnSpPr>
      <xdr:spPr>
        <a:xfrm flipV="1">
          <a:off x="7861300" y="6925228"/>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27705</xdr:rowOff>
    </xdr:from>
    <xdr:to>
      <xdr:col>36</xdr:col>
      <xdr:colOff>165100</xdr:colOff>
      <xdr:row>40</xdr:row>
      <xdr:rowOff>129305</xdr:rowOff>
    </xdr:to>
    <xdr:sp macro="" textlink="">
      <xdr:nvSpPr>
        <xdr:cNvPr id="136" name="楕円 135">
          <a:extLst>
            <a:ext uri="{FF2B5EF4-FFF2-40B4-BE49-F238E27FC236}">
              <a16:creationId xmlns:a16="http://schemas.microsoft.com/office/drawing/2014/main" id="{D30A3393-1571-4389-9965-3810F64A0F19}"/>
            </a:ext>
          </a:extLst>
        </xdr:cNvPr>
        <xdr:cNvSpPr/>
      </xdr:nvSpPr>
      <xdr:spPr>
        <a:xfrm>
          <a:off x="6921500" y="6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72504</xdr:rowOff>
    </xdr:from>
    <xdr:to>
      <xdr:col>41</xdr:col>
      <xdr:colOff>50800</xdr:colOff>
      <xdr:row>40</xdr:row>
      <xdr:rowOff>78505</xdr:rowOff>
    </xdr:to>
    <xdr:cxnSp macro="">
      <xdr:nvCxnSpPr>
        <xdr:cNvPr id="137" name="直線コネクタ 136">
          <a:extLst>
            <a:ext uri="{FF2B5EF4-FFF2-40B4-BE49-F238E27FC236}">
              <a16:creationId xmlns:a16="http://schemas.microsoft.com/office/drawing/2014/main" id="{302D7E60-51B8-4ADC-8DAE-4E3D69672C28}"/>
            </a:ext>
          </a:extLst>
        </xdr:cNvPr>
        <xdr:cNvCxnSpPr/>
      </xdr:nvCxnSpPr>
      <xdr:spPr>
        <a:xfrm flipV="1">
          <a:off x="6972300" y="693050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B495EC0B-9C98-4FE9-85CA-8E0542BBAB2E}"/>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a:extLst>
            <a:ext uri="{FF2B5EF4-FFF2-40B4-BE49-F238E27FC236}">
              <a16:creationId xmlns:a16="http://schemas.microsoft.com/office/drawing/2014/main" id="{A7A1B067-5CA6-413B-9A60-9C624D7504A1}"/>
            </a:ext>
          </a:extLst>
        </xdr:cNvPr>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a:extLst>
            <a:ext uri="{FF2B5EF4-FFF2-40B4-BE49-F238E27FC236}">
              <a16:creationId xmlns:a16="http://schemas.microsoft.com/office/drawing/2014/main" id="{00DEAD21-8A04-426F-8DD0-1EF08B806FB1}"/>
            </a:ext>
          </a:extLst>
        </xdr:cNvPr>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a:extLst>
            <a:ext uri="{FF2B5EF4-FFF2-40B4-BE49-F238E27FC236}">
              <a16:creationId xmlns:a16="http://schemas.microsoft.com/office/drawing/2014/main" id="{578794FC-5164-49EE-8EAE-689FC2527585}"/>
            </a:ext>
          </a:extLst>
        </xdr:cNvPr>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103515</xdr:rowOff>
    </xdr:from>
    <xdr:ext cx="534377" cy="259045"/>
    <xdr:sp macro="" textlink="">
      <xdr:nvSpPr>
        <xdr:cNvPr id="142" name="n_1mainValue【道路】&#10;一人当たり延長">
          <a:extLst>
            <a:ext uri="{FF2B5EF4-FFF2-40B4-BE49-F238E27FC236}">
              <a16:creationId xmlns:a16="http://schemas.microsoft.com/office/drawing/2014/main" id="{ED754FC8-7895-4E5A-A1C5-6295503F550C}"/>
            </a:ext>
          </a:extLst>
        </xdr:cNvPr>
        <xdr:cNvSpPr txBox="1"/>
      </xdr:nvSpPr>
      <xdr:spPr>
        <a:xfrm>
          <a:off x="9359411" y="696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109155</xdr:rowOff>
    </xdr:from>
    <xdr:ext cx="534377" cy="259045"/>
    <xdr:sp macro="" textlink="">
      <xdr:nvSpPr>
        <xdr:cNvPr id="143" name="n_2mainValue【道路】&#10;一人当たり延長">
          <a:extLst>
            <a:ext uri="{FF2B5EF4-FFF2-40B4-BE49-F238E27FC236}">
              <a16:creationId xmlns:a16="http://schemas.microsoft.com/office/drawing/2014/main" id="{33F102A3-CE84-45CC-A3AB-6F47D4A447A6}"/>
            </a:ext>
          </a:extLst>
        </xdr:cNvPr>
        <xdr:cNvSpPr txBox="1"/>
      </xdr:nvSpPr>
      <xdr:spPr>
        <a:xfrm>
          <a:off x="8483111" y="69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114431</xdr:rowOff>
    </xdr:from>
    <xdr:ext cx="534377" cy="259045"/>
    <xdr:sp macro="" textlink="">
      <xdr:nvSpPr>
        <xdr:cNvPr id="144" name="n_3mainValue【道路】&#10;一人当たり延長">
          <a:extLst>
            <a:ext uri="{FF2B5EF4-FFF2-40B4-BE49-F238E27FC236}">
              <a16:creationId xmlns:a16="http://schemas.microsoft.com/office/drawing/2014/main" id="{E3ACD679-9835-42FA-A38D-673A86D5B904}"/>
            </a:ext>
          </a:extLst>
        </xdr:cNvPr>
        <xdr:cNvSpPr txBox="1"/>
      </xdr:nvSpPr>
      <xdr:spPr>
        <a:xfrm>
          <a:off x="7594111" y="69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120432</xdr:rowOff>
    </xdr:from>
    <xdr:ext cx="534377" cy="259045"/>
    <xdr:sp macro="" textlink="">
      <xdr:nvSpPr>
        <xdr:cNvPr id="145" name="n_4mainValue【道路】&#10;一人当たり延長">
          <a:extLst>
            <a:ext uri="{FF2B5EF4-FFF2-40B4-BE49-F238E27FC236}">
              <a16:creationId xmlns:a16="http://schemas.microsoft.com/office/drawing/2014/main" id="{417596F0-0EED-427A-933A-B9F8DF1D0577}"/>
            </a:ext>
          </a:extLst>
        </xdr:cNvPr>
        <xdr:cNvSpPr txBox="1"/>
      </xdr:nvSpPr>
      <xdr:spPr>
        <a:xfrm>
          <a:off x="6705111" y="69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9DFEE7C-7EBE-4A32-9518-B99475A5F4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7ECAD87-DA3B-4D0E-B18E-BDBABC5EF8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127B7B3-7F90-42CD-8659-F45D7F3F26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59419EE-7CFC-4E0E-8749-1DD78FCDE3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8DB607B-EF29-4C7A-8266-722EEAD9F7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8B07DD3-1730-4F73-824A-B2A03FA514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DE49D50-42A4-412A-81BF-73C7055C48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FE18A5D-ED42-4661-9079-4FFCE3AAAB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8CF2D5B-28C1-4735-BB72-F28F0F1B8B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6D5F8FE-AEC2-4BF3-9E21-63EF181236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27842D0-6C4A-4444-9D88-E468D3C917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9CF1A0F-9DBB-42A2-8FF5-731BA9D3FF8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0A5728D-E6B8-47C2-B5FB-8253070C1AC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2EDB694-9593-42AD-9F13-5E096563F2C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9433146-42FE-45E2-B460-1072B4AA34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614A61A-0175-4780-B499-D258F2C982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CAB1C05-06B4-4364-9A87-3D3A5F2AEF7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3671D06-3883-4197-B0E8-473EC01462E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958B4F1A-69CF-45A7-A0E8-D2D72E09627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F04FE61-FF31-428E-BDA0-2FFECFF1D5B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9E1AB0E-7D45-4938-9464-4FE92F44058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F16D797-D807-4377-ABBE-B5C33AD26FA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4A056B1-A622-4FC4-A14E-4846CA7FBD7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26D116C-D06C-4FE6-8038-25DF5A9CDA0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DE1284D-1906-4636-B65B-38AFD904CE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44CF0DFE-1995-4329-8463-D6B7230C60D8}"/>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2A7452F-DC07-46E3-B1B8-7D0E0B00B58D}"/>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20F8735C-FE1E-4359-9D52-B49CB5FFCC6D}"/>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23785C1-D05B-43EF-9AED-F01D19AE2206}"/>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9C2975C9-D9CE-4344-8074-386B2627732B}"/>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93CE29F-3E84-40CB-9D19-8ECA20261F2E}"/>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F3A8AB83-5A5B-43C8-A517-58D8356B0A58}"/>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25424701-20A6-457B-BF68-CEC7259A1E35}"/>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a:extLst>
            <a:ext uri="{FF2B5EF4-FFF2-40B4-BE49-F238E27FC236}">
              <a16:creationId xmlns:a16="http://schemas.microsoft.com/office/drawing/2014/main" id="{CFA47DD1-47F5-443A-B1C2-75D91F3AB8C2}"/>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a:extLst>
            <a:ext uri="{FF2B5EF4-FFF2-40B4-BE49-F238E27FC236}">
              <a16:creationId xmlns:a16="http://schemas.microsoft.com/office/drawing/2014/main" id="{92C84932-824A-4E89-A81E-50D7CC32164C}"/>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9FBC5842-0DA6-4F35-84D3-C8F225894CE6}"/>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9D21C3D-6934-4F52-8C8E-5862429EC3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2C154D4-EB94-4A63-8C89-178E10A344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6740CA-1FC5-49A6-94B9-18A86A4AD3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CF4E03E-EB00-4CB1-8A0E-C1B50DD3BB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5F1E77-1946-4C60-BC2D-5408CC8367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50437</xdr:rowOff>
    </xdr:from>
    <xdr:to>
      <xdr:col>24</xdr:col>
      <xdr:colOff>114300</xdr:colOff>
      <xdr:row>58</xdr:row>
      <xdr:rowOff>152037</xdr:rowOff>
    </xdr:to>
    <xdr:sp macro="" textlink="">
      <xdr:nvSpPr>
        <xdr:cNvPr id="187" name="楕円 186">
          <a:extLst>
            <a:ext uri="{FF2B5EF4-FFF2-40B4-BE49-F238E27FC236}">
              <a16:creationId xmlns:a16="http://schemas.microsoft.com/office/drawing/2014/main" id="{4D32A26B-A448-4F07-99E1-2E74E7BDD97C}"/>
            </a:ext>
          </a:extLst>
        </xdr:cNvPr>
        <xdr:cNvSpPr/>
      </xdr:nvSpPr>
      <xdr:spPr>
        <a:xfrm>
          <a:off x="4584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73314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A7712AD-8F8F-40BD-B35F-22CD25C9E4BE}"/>
            </a:ext>
          </a:extLst>
        </xdr:cNvPr>
        <xdr:cNvSpPr txBox="1"/>
      </xdr:nvSpPr>
      <xdr:spPr>
        <a:xfrm>
          <a:off x="4673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71665</xdr:rowOff>
    </xdr:from>
    <xdr:to>
      <xdr:col>20</xdr:col>
      <xdr:colOff>38100</xdr:colOff>
      <xdr:row>59</xdr:row>
      <xdr:rowOff>1815</xdr:rowOff>
    </xdr:to>
    <xdr:sp macro="" textlink="">
      <xdr:nvSpPr>
        <xdr:cNvPr id="189" name="楕円 188">
          <a:extLst>
            <a:ext uri="{FF2B5EF4-FFF2-40B4-BE49-F238E27FC236}">
              <a16:creationId xmlns:a16="http://schemas.microsoft.com/office/drawing/2014/main" id="{6E7FF8EB-8FEB-4199-A64D-A14712E7756C}"/>
            </a:ext>
          </a:extLst>
        </xdr:cNvPr>
        <xdr:cNvSpPr/>
      </xdr:nvSpPr>
      <xdr:spPr>
        <a:xfrm>
          <a:off x="3746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101237</xdr:rowOff>
    </xdr:from>
    <xdr:to>
      <xdr:col>24</xdr:col>
      <xdr:colOff>63500</xdr:colOff>
      <xdr:row>58</xdr:row>
      <xdr:rowOff>122465</xdr:rowOff>
    </xdr:to>
    <xdr:cxnSp macro="">
      <xdr:nvCxnSpPr>
        <xdr:cNvPr id="190" name="直線コネクタ 189">
          <a:extLst>
            <a:ext uri="{FF2B5EF4-FFF2-40B4-BE49-F238E27FC236}">
              <a16:creationId xmlns:a16="http://schemas.microsoft.com/office/drawing/2014/main" id="{74C8DDF7-070B-4740-9B91-039CD0123557}"/>
            </a:ext>
          </a:extLst>
        </xdr:cNvPr>
        <xdr:cNvCxnSpPr/>
      </xdr:nvCxnSpPr>
      <xdr:spPr>
        <a:xfrm flipV="1">
          <a:off x="3797300" y="100453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91" name="楕円 190">
          <a:extLst>
            <a:ext uri="{FF2B5EF4-FFF2-40B4-BE49-F238E27FC236}">
              <a16:creationId xmlns:a16="http://schemas.microsoft.com/office/drawing/2014/main" id="{7B8361EC-564C-430D-BDF3-6FA1DBB56D0E}"/>
            </a:ext>
          </a:extLst>
        </xdr:cNvPr>
        <xdr:cNvSpPr/>
      </xdr:nvSpPr>
      <xdr:spPr>
        <a:xfrm>
          <a:off x="2857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122465</xdr:rowOff>
    </xdr:from>
    <xdr:to>
      <xdr:col>19</xdr:col>
      <xdr:colOff>177800</xdr:colOff>
      <xdr:row>59</xdr:row>
      <xdr:rowOff>50619</xdr:rowOff>
    </xdr:to>
    <xdr:cxnSp macro="">
      <xdr:nvCxnSpPr>
        <xdr:cNvPr id="192" name="直線コネクタ 191">
          <a:extLst>
            <a:ext uri="{FF2B5EF4-FFF2-40B4-BE49-F238E27FC236}">
              <a16:creationId xmlns:a16="http://schemas.microsoft.com/office/drawing/2014/main" id="{A8CBDC6F-B159-44D0-AFFD-EC21568E1C49}"/>
            </a:ext>
          </a:extLst>
        </xdr:cNvPr>
        <xdr:cNvCxnSpPr/>
      </xdr:nvCxnSpPr>
      <xdr:spPr>
        <a:xfrm flipV="1">
          <a:off x="2908300" y="10066565"/>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141877</xdr:rowOff>
    </xdr:from>
    <xdr:to>
      <xdr:col>10</xdr:col>
      <xdr:colOff>165100</xdr:colOff>
      <xdr:row>59</xdr:row>
      <xdr:rowOff>72027</xdr:rowOff>
    </xdr:to>
    <xdr:sp macro="" textlink="">
      <xdr:nvSpPr>
        <xdr:cNvPr id="193" name="楕円 192">
          <a:extLst>
            <a:ext uri="{FF2B5EF4-FFF2-40B4-BE49-F238E27FC236}">
              <a16:creationId xmlns:a16="http://schemas.microsoft.com/office/drawing/2014/main" id="{94EE9247-6765-4F79-8011-52FCD0C23EFA}"/>
            </a:ext>
          </a:extLst>
        </xdr:cNvPr>
        <xdr:cNvSpPr/>
      </xdr:nvSpPr>
      <xdr:spPr>
        <a:xfrm>
          <a:off x="1968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50619</xdr:rowOff>
    </xdr:to>
    <xdr:cxnSp macro="">
      <xdr:nvCxnSpPr>
        <xdr:cNvPr id="194" name="直線コネクタ 193">
          <a:extLst>
            <a:ext uri="{FF2B5EF4-FFF2-40B4-BE49-F238E27FC236}">
              <a16:creationId xmlns:a16="http://schemas.microsoft.com/office/drawing/2014/main" id="{43D931C7-6761-4CA8-A692-A3A84CA6960E}"/>
            </a:ext>
          </a:extLst>
        </xdr:cNvPr>
        <xdr:cNvCxnSpPr/>
      </xdr:nvCxnSpPr>
      <xdr:spPr>
        <a:xfrm>
          <a:off x="2019300" y="10136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161472</xdr:rowOff>
    </xdr:from>
    <xdr:to>
      <xdr:col>6</xdr:col>
      <xdr:colOff>38100</xdr:colOff>
      <xdr:row>59</xdr:row>
      <xdr:rowOff>91622</xdr:rowOff>
    </xdr:to>
    <xdr:sp macro="" textlink="">
      <xdr:nvSpPr>
        <xdr:cNvPr id="195" name="楕円 194">
          <a:extLst>
            <a:ext uri="{FF2B5EF4-FFF2-40B4-BE49-F238E27FC236}">
              <a16:creationId xmlns:a16="http://schemas.microsoft.com/office/drawing/2014/main" id="{81DD8F43-E65E-43F9-A346-8D38F0A0C5E2}"/>
            </a:ext>
          </a:extLst>
        </xdr:cNvPr>
        <xdr:cNvSpPr/>
      </xdr:nvSpPr>
      <xdr:spPr>
        <a:xfrm>
          <a:off x="1079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21227</xdr:rowOff>
    </xdr:from>
    <xdr:to>
      <xdr:col>10</xdr:col>
      <xdr:colOff>114300</xdr:colOff>
      <xdr:row>59</xdr:row>
      <xdr:rowOff>40822</xdr:rowOff>
    </xdr:to>
    <xdr:cxnSp macro="">
      <xdr:nvCxnSpPr>
        <xdr:cNvPr id="196" name="直線コネクタ 195">
          <a:extLst>
            <a:ext uri="{FF2B5EF4-FFF2-40B4-BE49-F238E27FC236}">
              <a16:creationId xmlns:a16="http://schemas.microsoft.com/office/drawing/2014/main" id="{5029E19E-D75A-4376-A42C-F3738FCA0197}"/>
            </a:ext>
          </a:extLst>
        </xdr:cNvPr>
        <xdr:cNvCxnSpPr/>
      </xdr:nvCxnSpPr>
      <xdr:spPr>
        <a:xfrm flipV="1">
          <a:off x="1130300" y="101367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44DA9A4-056A-4DCE-A6BE-84A70CB11BAF}"/>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F95C27A-4F5E-4180-AA0D-DD72A363DF5B}"/>
            </a:ext>
          </a:extLst>
        </xdr:cNvPr>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C8905EB6-7B1B-4B67-9031-6531111A344C}"/>
            </a:ext>
          </a:extLst>
        </xdr:cNvPr>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03F6B83-5500-428D-9361-D6813D4F013F}"/>
            </a:ext>
          </a:extLst>
        </xdr:cNvPr>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18342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E61B997-722D-4B8D-98B5-9A6D8D6626AD}"/>
            </a:ext>
          </a:extLst>
        </xdr:cNvPr>
        <xdr:cNvSpPr txBox="1"/>
      </xdr:nvSpPr>
      <xdr:spPr>
        <a:xfrm>
          <a:off x="35820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1BD4EFB-5EF6-466E-844C-4C597081FAA4}"/>
            </a:ext>
          </a:extLst>
        </xdr:cNvPr>
        <xdr:cNvSpPr txBox="1"/>
      </xdr:nvSpPr>
      <xdr:spPr>
        <a:xfrm>
          <a:off x="2705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88554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A2164A2-B5ED-446D-9A44-B12EDDB71D56}"/>
            </a:ext>
          </a:extLst>
        </xdr:cNvPr>
        <xdr:cNvSpPr txBox="1"/>
      </xdr:nvSpPr>
      <xdr:spPr>
        <a:xfrm>
          <a:off x="1816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108149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64C66CC-02C8-4D61-ABBA-334D966AE080}"/>
            </a:ext>
          </a:extLst>
        </xdr:cNvPr>
        <xdr:cNvSpPr txBox="1"/>
      </xdr:nvSpPr>
      <xdr:spPr>
        <a:xfrm>
          <a:off x="927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5FD141F-74B6-4D9F-AACC-760D7368C0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824F69E-5437-46E7-9A79-A4C6C0A2DD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174DC8D-F8E7-49EE-8F2C-AF246EF3B6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B7F009E-0E6C-49EA-A0FE-4D680A071F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3A56F01-4BB4-4903-A54F-C7742C2AC1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1216238-80F3-4945-8D18-F642A0E6F49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CAE1A75-F938-4358-9F9C-914AF70644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95667B1-0842-4AD8-8A80-8B71811112C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F84FAD7-D55E-4D82-8D64-C7EA49C927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C199667-EF92-427B-B687-81A519BE63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7A640CF-F573-4D81-BDE1-E5FBA3EE7E3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B1315C02-48BB-4081-A24C-15F6DBE6F38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15868F3-293E-4269-BA6D-AE3AA1A32BE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2081604-B101-4194-AB2C-9AA04F07436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B45330B-E188-4746-9A2D-F39E37C76D9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A5F52A0B-08FB-4AD7-B8CF-B7F2317267A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08A7B18-124D-4BFB-9ED8-70C16FED45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69322CAD-0291-458C-9B8B-5DF511396F4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D7C4E66-6157-404B-AFA3-4A828B21609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C0D96E32-C113-4D80-8736-30E12FAF23A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82CB832-4C70-4279-A00E-DC63EF908C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C6895C03-6519-46FA-88EB-2A69FAAA405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67EA7C7-3EF0-44D1-BA98-FD5E244B219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21606720-84DA-424C-85C2-44F653A315CF}"/>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F91F6C6F-E0D0-475C-A5AC-3C150372252E}"/>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ACA475DB-F8A1-4A1A-A613-89D52C5FB9E1}"/>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81FB79B-B2BF-4CFB-A95B-5BD2090D2157}"/>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7F5F8864-607B-421C-BE69-4560E9A576BE}"/>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B02759C8-BBC4-42B0-B502-8E61DC59B9D7}"/>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EF8F6BC4-83BB-4D3D-983E-3213F38DAD6A}"/>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1EA7E272-C5B1-4375-AC64-CABE7DE3C9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a:extLst>
            <a:ext uri="{FF2B5EF4-FFF2-40B4-BE49-F238E27FC236}">
              <a16:creationId xmlns:a16="http://schemas.microsoft.com/office/drawing/2014/main" id="{BF851221-B5A0-4705-96BD-79A0A3D25BC8}"/>
            </a:ext>
          </a:extLst>
        </xdr:cNvPr>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a:extLst>
            <a:ext uri="{FF2B5EF4-FFF2-40B4-BE49-F238E27FC236}">
              <a16:creationId xmlns:a16="http://schemas.microsoft.com/office/drawing/2014/main" id="{2DE29942-D0D2-4830-B18D-BFE603D4DFA2}"/>
            </a:ext>
          </a:extLst>
        </xdr:cNvPr>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a:extLst>
            <a:ext uri="{FF2B5EF4-FFF2-40B4-BE49-F238E27FC236}">
              <a16:creationId xmlns:a16="http://schemas.microsoft.com/office/drawing/2014/main" id="{B79131FF-43CD-4457-89BA-0825716C91D2}"/>
            </a:ext>
          </a:extLst>
        </xdr:cNvPr>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EFFF1C9-D37E-41AE-9B36-37B632022E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2A002B9-4691-44E6-BD28-B2D876D660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34296FA-04A2-41A1-91D1-63E8570E1F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FB0BE68-6D85-4F3A-AB9F-DBFD083FB2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DAB78A5-93AE-468B-AD87-D94C82C560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169857</xdr:rowOff>
    </xdr:from>
    <xdr:to>
      <xdr:col>55</xdr:col>
      <xdr:colOff>50800</xdr:colOff>
      <xdr:row>64</xdr:row>
      <xdr:rowOff>100007</xdr:rowOff>
    </xdr:to>
    <xdr:sp macro="" textlink="">
      <xdr:nvSpPr>
        <xdr:cNvPr id="244" name="楕円 243">
          <a:extLst>
            <a:ext uri="{FF2B5EF4-FFF2-40B4-BE49-F238E27FC236}">
              <a16:creationId xmlns:a16="http://schemas.microsoft.com/office/drawing/2014/main" id="{0FDEE545-D7DF-4CA9-A1F3-2431BD1273D9}"/>
            </a:ext>
          </a:extLst>
        </xdr:cNvPr>
        <xdr:cNvSpPr/>
      </xdr:nvSpPr>
      <xdr:spPr>
        <a:xfrm>
          <a:off x="10426700" y="109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84784</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1F8E29A8-4048-4654-83AF-BE4B4816B79D}"/>
            </a:ext>
          </a:extLst>
        </xdr:cNvPr>
        <xdr:cNvSpPr txBox="1"/>
      </xdr:nvSpPr>
      <xdr:spPr>
        <a:xfrm>
          <a:off x="10515600" y="108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1021</xdr:rowOff>
    </xdr:from>
    <xdr:to>
      <xdr:col>50</xdr:col>
      <xdr:colOff>165100</xdr:colOff>
      <xdr:row>64</xdr:row>
      <xdr:rowOff>102621</xdr:rowOff>
    </xdr:to>
    <xdr:sp macro="" textlink="">
      <xdr:nvSpPr>
        <xdr:cNvPr id="246" name="楕円 245">
          <a:extLst>
            <a:ext uri="{FF2B5EF4-FFF2-40B4-BE49-F238E27FC236}">
              <a16:creationId xmlns:a16="http://schemas.microsoft.com/office/drawing/2014/main" id="{3BEE97ED-A9A3-425D-961D-335E059EF9D8}"/>
            </a:ext>
          </a:extLst>
        </xdr:cNvPr>
        <xdr:cNvSpPr/>
      </xdr:nvSpPr>
      <xdr:spPr>
        <a:xfrm>
          <a:off x="9588500" y="10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49207</xdr:rowOff>
    </xdr:from>
    <xdr:to>
      <xdr:col>55</xdr:col>
      <xdr:colOff>0</xdr:colOff>
      <xdr:row>64</xdr:row>
      <xdr:rowOff>51821</xdr:rowOff>
    </xdr:to>
    <xdr:cxnSp macro="">
      <xdr:nvCxnSpPr>
        <xdr:cNvPr id="247" name="直線コネクタ 246">
          <a:extLst>
            <a:ext uri="{FF2B5EF4-FFF2-40B4-BE49-F238E27FC236}">
              <a16:creationId xmlns:a16="http://schemas.microsoft.com/office/drawing/2014/main" id="{56BA78AA-6692-4E15-AA85-444178F2BCD1}"/>
            </a:ext>
          </a:extLst>
        </xdr:cNvPr>
        <xdr:cNvCxnSpPr/>
      </xdr:nvCxnSpPr>
      <xdr:spPr>
        <a:xfrm flipV="1">
          <a:off x="9639300" y="11022007"/>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5690</xdr:rowOff>
    </xdr:from>
    <xdr:to>
      <xdr:col>46</xdr:col>
      <xdr:colOff>38100</xdr:colOff>
      <xdr:row>64</xdr:row>
      <xdr:rowOff>107290</xdr:rowOff>
    </xdr:to>
    <xdr:sp macro="" textlink="">
      <xdr:nvSpPr>
        <xdr:cNvPr id="248" name="楕円 247">
          <a:extLst>
            <a:ext uri="{FF2B5EF4-FFF2-40B4-BE49-F238E27FC236}">
              <a16:creationId xmlns:a16="http://schemas.microsoft.com/office/drawing/2014/main" id="{0FD2B7AC-BCD8-4A4E-AA86-85D46B168E11}"/>
            </a:ext>
          </a:extLst>
        </xdr:cNvPr>
        <xdr:cNvSpPr/>
      </xdr:nvSpPr>
      <xdr:spPr>
        <a:xfrm>
          <a:off x="8699500" y="109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51821</xdr:rowOff>
    </xdr:from>
    <xdr:to>
      <xdr:col>50</xdr:col>
      <xdr:colOff>114300</xdr:colOff>
      <xdr:row>64</xdr:row>
      <xdr:rowOff>56490</xdr:rowOff>
    </xdr:to>
    <xdr:cxnSp macro="">
      <xdr:nvCxnSpPr>
        <xdr:cNvPr id="249" name="直線コネクタ 248">
          <a:extLst>
            <a:ext uri="{FF2B5EF4-FFF2-40B4-BE49-F238E27FC236}">
              <a16:creationId xmlns:a16="http://schemas.microsoft.com/office/drawing/2014/main" id="{211A234E-AEE0-4BB7-AA78-B5D56AA1ADB5}"/>
            </a:ext>
          </a:extLst>
        </xdr:cNvPr>
        <xdr:cNvCxnSpPr/>
      </xdr:nvCxnSpPr>
      <xdr:spPr>
        <a:xfrm flipV="1">
          <a:off x="8750300" y="11024621"/>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6024</xdr:rowOff>
    </xdr:from>
    <xdr:to>
      <xdr:col>41</xdr:col>
      <xdr:colOff>101600</xdr:colOff>
      <xdr:row>64</xdr:row>
      <xdr:rowOff>107624</xdr:rowOff>
    </xdr:to>
    <xdr:sp macro="" textlink="">
      <xdr:nvSpPr>
        <xdr:cNvPr id="250" name="楕円 249">
          <a:extLst>
            <a:ext uri="{FF2B5EF4-FFF2-40B4-BE49-F238E27FC236}">
              <a16:creationId xmlns:a16="http://schemas.microsoft.com/office/drawing/2014/main" id="{D401E4CB-CE99-47FE-A353-F3403EAC3645}"/>
            </a:ext>
          </a:extLst>
        </xdr:cNvPr>
        <xdr:cNvSpPr/>
      </xdr:nvSpPr>
      <xdr:spPr>
        <a:xfrm>
          <a:off x="7810500" y="109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56490</xdr:rowOff>
    </xdr:from>
    <xdr:to>
      <xdr:col>45</xdr:col>
      <xdr:colOff>177800</xdr:colOff>
      <xdr:row>64</xdr:row>
      <xdr:rowOff>56824</xdr:rowOff>
    </xdr:to>
    <xdr:cxnSp macro="">
      <xdr:nvCxnSpPr>
        <xdr:cNvPr id="251" name="直線コネクタ 250">
          <a:extLst>
            <a:ext uri="{FF2B5EF4-FFF2-40B4-BE49-F238E27FC236}">
              <a16:creationId xmlns:a16="http://schemas.microsoft.com/office/drawing/2014/main" id="{EC58DB62-2CBA-41D0-88D0-B69F448AA4F1}"/>
            </a:ext>
          </a:extLst>
        </xdr:cNvPr>
        <xdr:cNvCxnSpPr/>
      </xdr:nvCxnSpPr>
      <xdr:spPr>
        <a:xfrm flipV="1">
          <a:off x="7861300" y="11029290"/>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7673</xdr:rowOff>
    </xdr:from>
    <xdr:to>
      <xdr:col>36</xdr:col>
      <xdr:colOff>165100</xdr:colOff>
      <xdr:row>64</xdr:row>
      <xdr:rowOff>109273</xdr:rowOff>
    </xdr:to>
    <xdr:sp macro="" textlink="">
      <xdr:nvSpPr>
        <xdr:cNvPr id="252" name="楕円 251">
          <a:extLst>
            <a:ext uri="{FF2B5EF4-FFF2-40B4-BE49-F238E27FC236}">
              <a16:creationId xmlns:a16="http://schemas.microsoft.com/office/drawing/2014/main" id="{337B855F-7475-414D-86F2-8B9F5F18D62A}"/>
            </a:ext>
          </a:extLst>
        </xdr:cNvPr>
        <xdr:cNvSpPr/>
      </xdr:nvSpPr>
      <xdr:spPr>
        <a:xfrm>
          <a:off x="6921500" y="109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56824</xdr:rowOff>
    </xdr:from>
    <xdr:to>
      <xdr:col>41</xdr:col>
      <xdr:colOff>50800</xdr:colOff>
      <xdr:row>64</xdr:row>
      <xdr:rowOff>58473</xdr:rowOff>
    </xdr:to>
    <xdr:cxnSp macro="">
      <xdr:nvCxnSpPr>
        <xdr:cNvPr id="253" name="直線コネクタ 252">
          <a:extLst>
            <a:ext uri="{FF2B5EF4-FFF2-40B4-BE49-F238E27FC236}">
              <a16:creationId xmlns:a16="http://schemas.microsoft.com/office/drawing/2014/main" id="{9BBA16B7-A472-4B9B-89B3-1791F2BA6EAB}"/>
            </a:ext>
          </a:extLst>
        </xdr:cNvPr>
        <xdr:cNvCxnSpPr/>
      </xdr:nvCxnSpPr>
      <xdr:spPr>
        <a:xfrm flipV="1">
          <a:off x="6972300" y="11029624"/>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9D4DC371-5B4D-4CDF-A107-6865C738839C}"/>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DBE4FB9-2E79-4DC9-9529-67F02DE804B1}"/>
            </a:ext>
          </a:extLst>
        </xdr:cNvPr>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E5007BB-A1E7-4C98-AFBA-F2F9E4EED851}"/>
            </a:ext>
          </a:extLst>
        </xdr:cNvPr>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0F2CA64-0FEA-4103-AB86-8766526270B7}"/>
            </a:ext>
          </a:extLst>
        </xdr:cNvPr>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93748</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6BBBACDE-3A50-42E1-8603-761B1E05A0A9}"/>
            </a:ext>
          </a:extLst>
        </xdr:cNvPr>
        <xdr:cNvSpPr txBox="1"/>
      </xdr:nvSpPr>
      <xdr:spPr>
        <a:xfrm>
          <a:off x="9359411" y="1106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98417</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3A3BCD3A-4976-470C-A322-005AF2973B56}"/>
            </a:ext>
          </a:extLst>
        </xdr:cNvPr>
        <xdr:cNvSpPr txBox="1"/>
      </xdr:nvSpPr>
      <xdr:spPr>
        <a:xfrm>
          <a:off x="8483111" y="110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98751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C10FA001-63E1-480C-9CEC-40CF93A2A749}"/>
            </a:ext>
          </a:extLst>
        </xdr:cNvPr>
        <xdr:cNvSpPr txBox="1"/>
      </xdr:nvSpPr>
      <xdr:spPr>
        <a:xfrm>
          <a:off x="7594111" y="110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100400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A5CFC406-9226-43A1-84AF-11A0317B77BD}"/>
            </a:ext>
          </a:extLst>
        </xdr:cNvPr>
        <xdr:cNvSpPr txBox="1"/>
      </xdr:nvSpPr>
      <xdr:spPr>
        <a:xfrm>
          <a:off x="6705111" y="110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DCFC603-0CC2-469E-86AF-95288C65B3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E728C16-3E9B-40A6-A2FE-67C3E27C44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B78B7BA-150C-4036-A3FE-8A8FD457C5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EBD82A3-23CC-499E-A6DB-C936084ED40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0A06F1C-3544-4B94-8EDE-E3C99E201C5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30FCA00-CA64-4B1B-A320-6BD37045F9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E8F7BAC-F026-4255-A628-D9BB77BD93D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1F239F8-0551-4E12-BE6C-EB15A1B229B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1AAB27EA-F67F-4348-9EC3-106758D84D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91E5547F-56F4-407C-8A7A-6604FF52CF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1E2EC06E-CD71-47C7-9EF3-3529A1242A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16E5D374-9118-4BF0-927E-5A8DBB450B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29A6FE-3AC7-4D6E-A037-DC5CA94660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DFE8EA76-64B4-40F0-82E6-2D69FE5219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B9180D7F-F9A8-40C9-8B37-A102D060F8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122C4F6D-7476-4728-B1DF-AED90EB67C3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3E4668B7-62C0-488A-B6F0-E997CB97E2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837BAA04-661F-4D65-8A65-55FDB30EB0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C6BE8A27-B526-4B4C-9C95-BBADA5E792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8867D0B2-CC4F-41F0-BA27-3BB43ABDBC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438E7F0B-F945-486D-A4B6-674F9C52EC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6AA8474F-6930-4855-88E3-1C38D33264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64ED9DE7-6BF5-477E-99B0-A8AEB4C2B4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AECF05B1-1CE1-48CB-B0BD-B2B2E57A5C3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27391DC0-4D4C-4DB3-BF79-4F7BB30739C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7B4C1213-3634-45E0-B5C9-891BBAE4302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503CAAEC-7F02-4FE0-8DD4-C114350786E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7FF2B752-DA35-479E-85DC-9159E47E398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B2BD41F4-E3C6-4EB2-A3F3-00DF93C4552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A7812A77-4943-4672-A6FD-039564BBF65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57B75BFA-AC1D-434F-B3A5-2900D6C155B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EC030C66-4A24-4A68-AEBB-9D50DD3D3E2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6972D92B-301D-413A-AD2A-C950B7A2927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B8139EF1-7B28-484A-945B-F5F836B58D2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56C91E39-0E6D-4FFF-87E5-4218C93126F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D2A428E7-D26A-4F3F-9FF0-C06B52CC91F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EF06201B-7801-418F-8587-CE89F2D2CEE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4AB3A1D4-98D8-4095-AC7F-8BC7E07884A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206B06E9-144A-4D11-A0E2-A6CE2ECA0FD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港湾・漁港】&#10;有形固定資産減価償却率グラフ枠">
          <a:extLst>
            <a:ext uri="{FF2B5EF4-FFF2-40B4-BE49-F238E27FC236}">
              <a16:creationId xmlns:a16="http://schemas.microsoft.com/office/drawing/2014/main" id="{0D343D6A-3E7E-4D2E-97B6-599988770DE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302" name="直線コネクタ 301">
          <a:extLst>
            <a:ext uri="{FF2B5EF4-FFF2-40B4-BE49-F238E27FC236}">
              <a16:creationId xmlns:a16="http://schemas.microsoft.com/office/drawing/2014/main" id="{52F27A6F-8D49-45E7-9601-9F1206CC00D2}"/>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03" name="【港湾・漁港】&#10;有形固定資産減価償却率最小値テキスト">
          <a:extLst>
            <a:ext uri="{FF2B5EF4-FFF2-40B4-BE49-F238E27FC236}">
              <a16:creationId xmlns:a16="http://schemas.microsoft.com/office/drawing/2014/main" id="{0F43771B-DDD7-467F-95E0-43A3EF7C6143}"/>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04" name="直線コネクタ 303">
          <a:extLst>
            <a:ext uri="{FF2B5EF4-FFF2-40B4-BE49-F238E27FC236}">
              <a16:creationId xmlns:a16="http://schemas.microsoft.com/office/drawing/2014/main" id="{DE3D15C2-7929-4154-BE8B-1986A78CF5AE}"/>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305" name="【港湾・漁港】&#10;有形固定資産減価償却率最大値テキスト">
          <a:extLst>
            <a:ext uri="{FF2B5EF4-FFF2-40B4-BE49-F238E27FC236}">
              <a16:creationId xmlns:a16="http://schemas.microsoft.com/office/drawing/2014/main" id="{7A3D6C88-558A-4D08-840A-2CE58B101260}"/>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06" name="直線コネクタ 305">
          <a:extLst>
            <a:ext uri="{FF2B5EF4-FFF2-40B4-BE49-F238E27FC236}">
              <a16:creationId xmlns:a16="http://schemas.microsoft.com/office/drawing/2014/main" id="{7C7DEDC3-7843-4A83-8E83-8B174D94DD49}"/>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07" name="【港湾・漁港】&#10;有形固定資産減価償却率平均値テキスト">
          <a:extLst>
            <a:ext uri="{FF2B5EF4-FFF2-40B4-BE49-F238E27FC236}">
              <a16:creationId xmlns:a16="http://schemas.microsoft.com/office/drawing/2014/main" id="{1C7E2872-BC97-4A84-A4F6-AC74AD6F1F93}"/>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8" name="フローチャート: 判断 307">
          <a:extLst>
            <a:ext uri="{FF2B5EF4-FFF2-40B4-BE49-F238E27FC236}">
              <a16:creationId xmlns:a16="http://schemas.microsoft.com/office/drawing/2014/main" id="{DE507FAB-BA31-487D-9FCA-7E6749B30F49}"/>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309" name="フローチャート: 判断 308">
          <a:extLst>
            <a:ext uri="{FF2B5EF4-FFF2-40B4-BE49-F238E27FC236}">
              <a16:creationId xmlns:a16="http://schemas.microsoft.com/office/drawing/2014/main" id="{016D0DD9-EE19-43AC-A401-B32AAEBAAF7E}"/>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124461</xdr:rowOff>
    </xdr:from>
    <xdr:to>
      <xdr:col>15</xdr:col>
      <xdr:colOff>101600</xdr:colOff>
      <xdr:row>104</xdr:row>
      <xdr:rowOff>54611</xdr:rowOff>
    </xdr:to>
    <xdr:sp macro="" textlink="">
      <xdr:nvSpPr>
        <xdr:cNvPr id="310" name="フローチャート: 判断 309">
          <a:extLst>
            <a:ext uri="{FF2B5EF4-FFF2-40B4-BE49-F238E27FC236}">
              <a16:creationId xmlns:a16="http://schemas.microsoft.com/office/drawing/2014/main" id="{FC408EFF-4F6D-4992-96D5-DB583EDE2264}"/>
            </a:ext>
          </a:extLst>
        </xdr:cNvPr>
        <xdr:cNvSpPr/>
      </xdr:nvSpPr>
      <xdr:spPr>
        <a:xfrm>
          <a:off x="2857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160655</xdr:rowOff>
    </xdr:from>
    <xdr:to>
      <xdr:col>10</xdr:col>
      <xdr:colOff>165100</xdr:colOff>
      <xdr:row>105</xdr:row>
      <xdr:rowOff>90805</xdr:rowOff>
    </xdr:to>
    <xdr:sp macro="" textlink="">
      <xdr:nvSpPr>
        <xdr:cNvPr id="311" name="フローチャート: 判断 310">
          <a:extLst>
            <a:ext uri="{FF2B5EF4-FFF2-40B4-BE49-F238E27FC236}">
              <a16:creationId xmlns:a16="http://schemas.microsoft.com/office/drawing/2014/main" id="{BBAB0EBF-1B29-4D1F-A8B8-D65DA814FE5A}"/>
            </a:ext>
          </a:extLst>
        </xdr:cNvPr>
        <xdr:cNvSpPr/>
      </xdr:nvSpPr>
      <xdr:spPr>
        <a:xfrm>
          <a:off x="196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153036</xdr:rowOff>
    </xdr:from>
    <xdr:to>
      <xdr:col>6</xdr:col>
      <xdr:colOff>38100</xdr:colOff>
      <xdr:row>105</xdr:row>
      <xdr:rowOff>83186</xdr:rowOff>
    </xdr:to>
    <xdr:sp macro="" textlink="">
      <xdr:nvSpPr>
        <xdr:cNvPr id="312" name="フローチャート: 判断 311">
          <a:extLst>
            <a:ext uri="{FF2B5EF4-FFF2-40B4-BE49-F238E27FC236}">
              <a16:creationId xmlns:a16="http://schemas.microsoft.com/office/drawing/2014/main" id="{98B812B1-6D87-466E-B6A6-20719F3FEEDE}"/>
            </a:ext>
          </a:extLst>
        </xdr:cNvPr>
        <xdr:cNvSpPr/>
      </xdr:nvSpPr>
      <xdr:spPr>
        <a:xfrm>
          <a:off x="1079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1ED84D43-B60A-42D5-A9C6-66E3E5A883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C965134-C877-4CCB-BA41-364F7E5A4F3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EE167C1-7D30-480C-A06F-2EFE708C653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FAE5BE3-CC5D-41BC-8AC5-08BF2DE33FB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6C09A9DC-9295-498B-9B4E-1D2C1D93728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8" name="楕円 317">
          <a:extLst>
            <a:ext uri="{FF2B5EF4-FFF2-40B4-BE49-F238E27FC236}">
              <a16:creationId xmlns:a16="http://schemas.microsoft.com/office/drawing/2014/main" id="{0B4D617B-6264-4202-A08E-1CE4055577B3}"/>
            </a:ext>
          </a:extLst>
        </xdr:cNvPr>
        <xdr:cNvSpPr/>
      </xdr:nvSpPr>
      <xdr:spPr>
        <a:xfrm>
          <a:off x="4584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118127</xdr:rowOff>
    </xdr:from>
    <xdr:ext cx="405111" cy="259045"/>
    <xdr:sp macro="" textlink="">
      <xdr:nvSpPr>
        <xdr:cNvPr id="319" name="【港湾・漁港】&#10;有形固定資産減価償却率該当値テキスト">
          <a:extLst>
            <a:ext uri="{FF2B5EF4-FFF2-40B4-BE49-F238E27FC236}">
              <a16:creationId xmlns:a16="http://schemas.microsoft.com/office/drawing/2014/main" id="{24DE4A20-C9FD-40D9-94CE-2D70F7D065FB}"/>
            </a:ext>
          </a:extLst>
        </xdr:cNvPr>
        <xdr:cNvSpPr txBox="1"/>
      </xdr:nvSpPr>
      <xdr:spPr>
        <a:xfrm>
          <a:off x="4673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101600</xdr:rowOff>
    </xdr:from>
    <xdr:to>
      <xdr:col>20</xdr:col>
      <xdr:colOff>38100</xdr:colOff>
      <xdr:row>106</xdr:row>
      <xdr:rowOff>31750</xdr:rowOff>
    </xdr:to>
    <xdr:sp macro="" textlink="">
      <xdr:nvSpPr>
        <xdr:cNvPr id="320" name="楕円 319">
          <a:extLst>
            <a:ext uri="{FF2B5EF4-FFF2-40B4-BE49-F238E27FC236}">
              <a16:creationId xmlns:a16="http://schemas.microsoft.com/office/drawing/2014/main" id="{43BF6416-CAAB-449F-89FB-61DA4CC4BC00}"/>
            </a:ext>
          </a:extLst>
        </xdr:cNvPr>
        <xdr:cNvSpPr/>
      </xdr:nvSpPr>
      <xdr:spPr>
        <a:xfrm>
          <a:off x="3746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152400</xdr:rowOff>
    </xdr:from>
    <xdr:to>
      <xdr:col>24</xdr:col>
      <xdr:colOff>63500</xdr:colOff>
      <xdr:row>106</xdr:row>
      <xdr:rowOff>19050</xdr:rowOff>
    </xdr:to>
    <xdr:cxnSp macro="">
      <xdr:nvCxnSpPr>
        <xdr:cNvPr id="321" name="直線コネクタ 320">
          <a:extLst>
            <a:ext uri="{FF2B5EF4-FFF2-40B4-BE49-F238E27FC236}">
              <a16:creationId xmlns:a16="http://schemas.microsoft.com/office/drawing/2014/main" id="{7DB2CB7B-A8C0-45ED-B418-F667E64B25E4}"/>
            </a:ext>
          </a:extLst>
        </xdr:cNvPr>
        <xdr:cNvCxnSpPr/>
      </xdr:nvCxnSpPr>
      <xdr:spPr>
        <a:xfrm>
          <a:off x="3797300" y="18154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63500</xdr:rowOff>
    </xdr:from>
    <xdr:to>
      <xdr:col>15</xdr:col>
      <xdr:colOff>101600</xdr:colOff>
      <xdr:row>105</xdr:row>
      <xdr:rowOff>165100</xdr:rowOff>
    </xdr:to>
    <xdr:sp macro="" textlink="">
      <xdr:nvSpPr>
        <xdr:cNvPr id="322" name="楕円 321">
          <a:extLst>
            <a:ext uri="{FF2B5EF4-FFF2-40B4-BE49-F238E27FC236}">
              <a16:creationId xmlns:a16="http://schemas.microsoft.com/office/drawing/2014/main" id="{13328284-9377-4396-A6C7-A7F773A4E3F4}"/>
            </a:ext>
          </a:extLst>
        </xdr:cNvPr>
        <xdr:cNvSpPr/>
      </xdr:nvSpPr>
      <xdr:spPr>
        <a:xfrm>
          <a:off x="2857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114300</xdr:rowOff>
    </xdr:from>
    <xdr:to>
      <xdr:col>19</xdr:col>
      <xdr:colOff>177800</xdr:colOff>
      <xdr:row>105</xdr:row>
      <xdr:rowOff>152400</xdr:rowOff>
    </xdr:to>
    <xdr:cxnSp macro="">
      <xdr:nvCxnSpPr>
        <xdr:cNvPr id="323" name="直線コネクタ 322">
          <a:extLst>
            <a:ext uri="{FF2B5EF4-FFF2-40B4-BE49-F238E27FC236}">
              <a16:creationId xmlns:a16="http://schemas.microsoft.com/office/drawing/2014/main" id="{ABDE612C-5204-4DBF-80A6-F114E54591AA}"/>
            </a:ext>
          </a:extLst>
        </xdr:cNvPr>
        <xdr:cNvCxnSpPr/>
      </xdr:nvCxnSpPr>
      <xdr:spPr>
        <a:xfrm>
          <a:off x="2908300" y="1811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324" name="楕円 323">
          <a:extLst>
            <a:ext uri="{FF2B5EF4-FFF2-40B4-BE49-F238E27FC236}">
              <a16:creationId xmlns:a16="http://schemas.microsoft.com/office/drawing/2014/main" id="{24550A58-2781-4EED-95AA-B0133F26BB47}"/>
            </a:ext>
          </a:extLst>
        </xdr:cNvPr>
        <xdr:cNvSpPr/>
      </xdr:nvSpPr>
      <xdr:spPr>
        <a:xfrm>
          <a:off x="196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114300</xdr:rowOff>
    </xdr:to>
    <xdr:cxnSp macro="">
      <xdr:nvCxnSpPr>
        <xdr:cNvPr id="325" name="直線コネクタ 324">
          <a:extLst>
            <a:ext uri="{FF2B5EF4-FFF2-40B4-BE49-F238E27FC236}">
              <a16:creationId xmlns:a16="http://schemas.microsoft.com/office/drawing/2014/main" id="{2DFB5596-8799-4525-ADBF-B9B9F1336E9E}"/>
            </a:ext>
          </a:extLst>
        </xdr:cNvPr>
        <xdr:cNvCxnSpPr/>
      </xdr:nvCxnSpPr>
      <xdr:spPr>
        <a:xfrm>
          <a:off x="2019300" y="1807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158750</xdr:rowOff>
    </xdr:from>
    <xdr:to>
      <xdr:col>6</xdr:col>
      <xdr:colOff>38100</xdr:colOff>
      <xdr:row>105</xdr:row>
      <xdr:rowOff>88900</xdr:rowOff>
    </xdr:to>
    <xdr:sp macro="" textlink="">
      <xdr:nvSpPr>
        <xdr:cNvPr id="326" name="楕円 325">
          <a:extLst>
            <a:ext uri="{FF2B5EF4-FFF2-40B4-BE49-F238E27FC236}">
              <a16:creationId xmlns:a16="http://schemas.microsoft.com/office/drawing/2014/main" id="{9A9E9742-ECA6-43A6-A8CB-049213B39F00}"/>
            </a:ext>
          </a:extLst>
        </xdr:cNvPr>
        <xdr:cNvSpPr/>
      </xdr:nvSpPr>
      <xdr:spPr>
        <a:xfrm>
          <a:off x="107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38100</xdr:rowOff>
    </xdr:from>
    <xdr:to>
      <xdr:col>10</xdr:col>
      <xdr:colOff>114300</xdr:colOff>
      <xdr:row>105</xdr:row>
      <xdr:rowOff>76200</xdr:rowOff>
    </xdr:to>
    <xdr:cxnSp macro="">
      <xdr:nvCxnSpPr>
        <xdr:cNvPr id="327" name="直線コネクタ 326">
          <a:extLst>
            <a:ext uri="{FF2B5EF4-FFF2-40B4-BE49-F238E27FC236}">
              <a16:creationId xmlns:a16="http://schemas.microsoft.com/office/drawing/2014/main" id="{967840AC-97A5-4B0A-B3CF-787A5FE6FDD4}"/>
            </a:ext>
          </a:extLst>
        </xdr:cNvPr>
        <xdr:cNvCxnSpPr/>
      </xdr:nvCxnSpPr>
      <xdr:spPr>
        <a:xfrm>
          <a:off x="1130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328" name="n_1aveValue【港湾・漁港】&#10;有形固定資産減価償却率">
          <a:extLst>
            <a:ext uri="{FF2B5EF4-FFF2-40B4-BE49-F238E27FC236}">
              <a16:creationId xmlns:a16="http://schemas.microsoft.com/office/drawing/2014/main" id="{5F759CEA-B08A-4065-AAFC-6537A9B45971}"/>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71138</xdr:rowOff>
    </xdr:from>
    <xdr:ext cx="405111" cy="259045"/>
    <xdr:sp macro="" textlink="">
      <xdr:nvSpPr>
        <xdr:cNvPr id="329" name="n_2aveValue【港湾・漁港】&#10;有形固定資産減価償却率">
          <a:extLst>
            <a:ext uri="{FF2B5EF4-FFF2-40B4-BE49-F238E27FC236}">
              <a16:creationId xmlns:a16="http://schemas.microsoft.com/office/drawing/2014/main" id="{96337454-1EE8-4D81-BFAA-D8706D0F6FE2}"/>
            </a:ext>
          </a:extLst>
        </xdr:cNvPr>
        <xdr:cNvSpPr txBox="1"/>
      </xdr:nvSpPr>
      <xdr:spPr>
        <a:xfrm>
          <a:off x="2705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107332</xdr:rowOff>
    </xdr:from>
    <xdr:ext cx="405111" cy="259045"/>
    <xdr:sp macro="" textlink="">
      <xdr:nvSpPr>
        <xdr:cNvPr id="330" name="n_3aveValue【港湾・漁港】&#10;有形固定資産減価償却率">
          <a:extLst>
            <a:ext uri="{FF2B5EF4-FFF2-40B4-BE49-F238E27FC236}">
              <a16:creationId xmlns:a16="http://schemas.microsoft.com/office/drawing/2014/main" id="{AF04E504-3EC1-4F96-9220-CECDF796892B}"/>
            </a:ext>
          </a:extLst>
        </xdr:cNvPr>
        <xdr:cNvSpPr txBox="1"/>
      </xdr:nvSpPr>
      <xdr:spPr>
        <a:xfrm>
          <a:off x="1816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99713</xdr:rowOff>
    </xdr:from>
    <xdr:ext cx="405111" cy="259045"/>
    <xdr:sp macro="" textlink="">
      <xdr:nvSpPr>
        <xdr:cNvPr id="331" name="n_4aveValue【港湾・漁港】&#10;有形固定資産減価償却率">
          <a:extLst>
            <a:ext uri="{FF2B5EF4-FFF2-40B4-BE49-F238E27FC236}">
              <a16:creationId xmlns:a16="http://schemas.microsoft.com/office/drawing/2014/main" id="{820D1174-1AFA-4F1C-9DE0-B5B02BF7359A}"/>
            </a:ext>
          </a:extLst>
        </xdr:cNvPr>
        <xdr:cNvSpPr txBox="1"/>
      </xdr:nvSpPr>
      <xdr:spPr>
        <a:xfrm>
          <a:off x="927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22877</xdr:rowOff>
    </xdr:from>
    <xdr:ext cx="405111" cy="259045"/>
    <xdr:sp macro="" textlink="">
      <xdr:nvSpPr>
        <xdr:cNvPr id="332" name="n_1mainValue【港湾・漁港】&#10;有形固定資産減価償却率">
          <a:extLst>
            <a:ext uri="{FF2B5EF4-FFF2-40B4-BE49-F238E27FC236}">
              <a16:creationId xmlns:a16="http://schemas.microsoft.com/office/drawing/2014/main" id="{E4A2C389-83A3-4181-8645-C86072C94AFB}"/>
            </a:ext>
          </a:extLst>
        </xdr:cNvPr>
        <xdr:cNvSpPr txBox="1"/>
      </xdr:nvSpPr>
      <xdr:spPr>
        <a:xfrm>
          <a:off x="3582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156227</xdr:rowOff>
    </xdr:from>
    <xdr:ext cx="405111" cy="259045"/>
    <xdr:sp macro="" textlink="">
      <xdr:nvSpPr>
        <xdr:cNvPr id="333" name="n_2mainValue【港湾・漁港】&#10;有形固定資産減価償却率">
          <a:extLst>
            <a:ext uri="{FF2B5EF4-FFF2-40B4-BE49-F238E27FC236}">
              <a16:creationId xmlns:a16="http://schemas.microsoft.com/office/drawing/2014/main" id="{D09E85BA-7F3C-4C76-97AF-902571BB4BD5}"/>
            </a:ext>
          </a:extLst>
        </xdr:cNvPr>
        <xdr:cNvSpPr txBox="1"/>
      </xdr:nvSpPr>
      <xdr:spPr>
        <a:xfrm>
          <a:off x="2705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334" name="n_3mainValue【港湾・漁港】&#10;有形固定資産減価償却率">
          <a:extLst>
            <a:ext uri="{FF2B5EF4-FFF2-40B4-BE49-F238E27FC236}">
              <a16:creationId xmlns:a16="http://schemas.microsoft.com/office/drawing/2014/main" id="{196E79E6-2059-4DC1-9C75-3097DF416D38}"/>
            </a:ext>
          </a:extLst>
        </xdr:cNvPr>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80027</xdr:rowOff>
    </xdr:from>
    <xdr:ext cx="405111" cy="259045"/>
    <xdr:sp macro="" textlink="">
      <xdr:nvSpPr>
        <xdr:cNvPr id="335" name="n_4mainValue【港湾・漁港】&#10;有形固定資産減価償却率">
          <a:extLst>
            <a:ext uri="{FF2B5EF4-FFF2-40B4-BE49-F238E27FC236}">
              <a16:creationId xmlns:a16="http://schemas.microsoft.com/office/drawing/2014/main" id="{55FBB5B9-898F-4203-8ACA-5881F4BCEF9D}"/>
            </a:ext>
          </a:extLst>
        </xdr:cNvPr>
        <xdr:cNvSpPr txBox="1"/>
      </xdr:nvSpPr>
      <xdr:spPr>
        <a:xfrm>
          <a:off x="927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8B7377A3-7548-44F1-ADBE-BD259619AF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3FE154B5-E5F9-4E91-A5EC-4B510B2117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F1CF11B4-9094-4461-8FE1-D2EC380FFA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BFC11BBF-4A09-4C11-B648-A808169AAD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9395AD0C-D0AA-447E-AFD2-F6CFDCDFB80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F9C5F0E9-6ED8-4F75-9BC4-4645555EB6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726D2EBE-E38F-4249-ACB8-C9C751DDFE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6E07CB84-EFB9-41A5-BBF7-C05C71140B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1D3059E5-3CF8-4444-8F44-3225D624FB7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A29E7877-9245-4C11-A306-CF5499AE494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a:extLst>
            <a:ext uri="{FF2B5EF4-FFF2-40B4-BE49-F238E27FC236}">
              <a16:creationId xmlns:a16="http://schemas.microsoft.com/office/drawing/2014/main" id="{C54F2481-F5BB-4A39-92BB-2CC457EBACB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7" name="テキスト ボックス 346">
          <a:extLst>
            <a:ext uri="{FF2B5EF4-FFF2-40B4-BE49-F238E27FC236}">
              <a16:creationId xmlns:a16="http://schemas.microsoft.com/office/drawing/2014/main" id="{1E72B5D2-36EC-4E11-9E25-0CB689276D93}"/>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a:extLst>
            <a:ext uri="{FF2B5EF4-FFF2-40B4-BE49-F238E27FC236}">
              <a16:creationId xmlns:a16="http://schemas.microsoft.com/office/drawing/2014/main" id="{D7C017B7-B1FF-4262-9AAB-0081B05E0E2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49" name="テキスト ボックス 348">
          <a:extLst>
            <a:ext uri="{FF2B5EF4-FFF2-40B4-BE49-F238E27FC236}">
              <a16:creationId xmlns:a16="http://schemas.microsoft.com/office/drawing/2014/main" id="{2F66AE84-EDAE-4D2E-A240-E55AE81B89C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a:extLst>
            <a:ext uri="{FF2B5EF4-FFF2-40B4-BE49-F238E27FC236}">
              <a16:creationId xmlns:a16="http://schemas.microsoft.com/office/drawing/2014/main" id="{2BCF1C28-B403-4371-9173-9E20B80A785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1" name="テキスト ボックス 350">
          <a:extLst>
            <a:ext uri="{FF2B5EF4-FFF2-40B4-BE49-F238E27FC236}">
              <a16:creationId xmlns:a16="http://schemas.microsoft.com/office/drawing/2014/main" id="{37E9AFD2-9AA5-4DC1-A602-D76D9D6D1DC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a:extLst>
            <a:ext uri="{FF2B5EF4-FFF2-40B4-BE49-F238E27FC236}">
              <a16:creationId xmlns:a16="http://schemas.microsoft.com/office/drawing/2014/main" id="{3AD2F7CF-15BB-4788-956D-67FAD5B67C6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3" name="テキスト ボックス 352">
          <a:extLst>
            <a:ext uri="{FF2B5EF4-FFF2-40B4-BE49-F238E27FC236}">
              <a16:creationId xmlns:a16="http://schemas.microsoft.com/office/drawing/2014/main" id="{5FB01901-7383-4644-A128-E48F05B1BA2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4ECBBBAA-0372-4AA8-B84A-73A73D492D1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5" name="テキスト ボックス 354">
          <a:extLst>
            <a:ext uri="{FF2B5EF4-FFF2-40B4-BE49-F238E27FC236}">
              <a16:creationId xmlns:a16="http://schemas.microsoft.com/office/drawing/2014/main" id="{14B89F17-4634-4392-8B16-8B02A34F533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a:extLst>
            <a:ext uri="{FF2B5EF4-FFF2-40B4-BE49-F238E27FC236}">
              <a16:creationId xmlns:a16="http://schemas.microsoft.com/office/drawing/2014/main" id="{62FCE5C5-25BC-4A1D-B669-775332C3462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357" name="直線コネクタ 356">
          <a:extLst>
            <a:ext uri="{FF2B5EF4-FFF2-40B4-BE49-F238E27FC236}">
              <a16:creationId xmlns:a16="http://schemas.microsoft.com/office/drawing/2014/main" id="{F7831383-D63C-4D0A-A1CD-91FF988E12D9}"/>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358" name="【港湾・漁港】&#10;一人当たり有形固定資産（償却資産）額最小値テキスト">
          <a:extLst>
            <a:ext uri="{FF2B5EF4-FFF2-40B4-BE49-F238E27FC236}">
              <a16:creationId xmlns:a16="http://schemas.microsoft.com/office/drawing/2014/main" id="{D8C1820E-2671-47EE-A3E7-A2F979869EE3}"/>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359" name="直線コネクタ 358">
          <a:extLst>
            <a:ext uri="{FF2B5EF4-FFF2-40B4-BE49-F238E27FC236}">
              <a16:creationId xmlns:a16="http://schemas.microsoft.com/office/drawing/2014/main" id="{B8E619EE-1664-48B3-8264-D7EE821DE23F}"/>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360" name="【港湾・漁港】&#10;一人当たり有形固定資産（償却資産）額最大値テキスト">
          <a:extLst>
            <a:ext uri="{FF2B5EF4-FFF2-40B4-BE49-F238E27FC236}">
              <a16:creationId xmlns:a16="http://schemas.microsoft.com/office/drawing/2014/main" id="{00D93ED0-3F63-4FA6-AD15-611E5A74D33C}"/>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361" name="直線コネクタ 360">
          <a:extLst>
            <a:ext uri="{FF2B5EF4-FFF2-40B4-BE49-F238E27FC236}">
              <a16:creationId xmlns:a16="http://schemas.microsoft.com/office/drawing/2014/main" id="{3CC10C93-3B8A-4B42-B978-E442A92DFBC9}"/>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362" name="【港湾・漁港】&#10;一人当たり有形固定資産（償却資産）額平均値テキスト">
          <a:extLst>
            <a:ext uri="{FF2B5EF4-FFF2-40B4-BE49-F238E27FC236}">
              <a16:creationId xmlns:a16="http://schemas.microsoft.com/office/drawing/2014/main" id="{C5C1E497-8032-4E32-AD07-D18F1A64FC44}"/>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363" name="フローチャート: 判断 362">
          <a:extLst>
            <a:ext uri="{FF2B5EF4-FFF2-40B4-BE49-F238E27FC236}">
              <a16:creationId xmlns:a16="http://schemas.microsoft.com/office/drawing/2014/main" id="{3DEB83E0-A813-4326-875D-B940325A5455}"/>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364" name="フローチャート: 判断 363">
          <a:extLst>
            <a:ext uri="{FF2B5EF4-FFF2-40B4-BE49-F238E27FC236}">
              <a16:creationId xmlns:a16="http://schemas.microsoft.com/office/drawing/2014/main" id="{DE55D04B-C4C3-4DA8-AB1D-9CF187D4175F}"/>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365" name="フローチャート: 判断 364">
          <a:extLst>
            <a:ext uri="{FF2B5EF4-FFF2-40B4-BE49-F238E27FC236}">
              <a16:creationId xmlns:a16="http://schemas.microsoft.com/office/drawing/2014/main" id="{BA9B9BC8-89A3-42D0-A163-DB7542F38C94}"/>
            </a:ext>
          </a:extLst>
        </xdr:cNvPr>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366" name="フローチャート: 判断 365">
          <a:extLst>
            <a:ext uri="{FF2B5EF4-FFF2-40B4-BE49-F238E27FC236}">
              <a16:creationId xmlns:a16="http://schemas.microsoft.com/office/drawing/2014/main" id="{FE370373-75AC-45AA-B034-B99DB99AE4D1}"/>
            </a:ext>
          </a:extLst>
        </xdr:cNvPr>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367" name="フローチャート: 判断 366">
          <a:extLst>
            <a:ext uri="{FF2B5EF4-FFF2-40B4-BE49-F238E27FC236}">
              <a16:creationId xmlns:a16="http://schemas.microsoft.com/office/drawing/2014/main" id="{D06E2306-695B-46CF-870C-9FA9EAA5B51E}"/>
            </a:ext>
          </a:extLst>
        </xdr:cNvPr>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A5ABE5F9-8C5C-4E1A-B756-D694F3F7118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3B09F4A8-9208-4304-9B89-E5E729D2558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68AD9915-C118-45C9-B3B5-9BE666E98B7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9F39EC39-87C7-4A9C-9B5C-4679B23E6E9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D45A79A-B643-4842-A39E-D84CA9B34ED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20005</xdr:rowOff>
    </xdr:from>
    <xdr:to>
      <xdr:col>55</xdr:col>
      <xdr:colOff>50800</xdr:colOff>
      <xdr:row>108</xdr:row>
      <xdr:rowOff>121605</xdr:rowOff>
    </xdr:to>
    <xdr:sp macro="" textlink="">
      <xdr:nvSpPr>
        <xdr:cNvPr id="373" name="楕円 372">
          <a:extLst>
            <a:ext uri="{FF2B5EF4-FFF2-40B4-BE49-F238E27FC236}">
              <a16:creationId xmlns:a16="http://schemas.microsoft.com/office/drawing/2014/main" id="{7243381F-AE75-4A50-8974-2803ED0C070E}"/>
            </a:ext>
          </a:extLst>
        </xdr:cNvPr>
        <xdr:cNvSpPr/>
      </xdr:nvSpPr>
      <xdr:spPr>
        <a:xfrm>
          <a:off x="10426700" y="185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106382</xdr:rowOff>
    </xdr:from>
    <xdr:ext cx="534377" cy="259045"/>
    <xdr:sp macro="" textlink="">
      <xdr:nvSpPr>
        <xdr:cNvPr id="374" name="【港湾・漁港】&#10;一人当たり有形固定資産（償却資産）額該当値テキスト">
          <a:extLst>
            <a:ext uri="{FF2B5EF4-FFF2-40B4-BE49-F238E27FC236}">
              <a16:creationId xmlns:a16="http://schemas.microsoft.com/office/drawing/2014/main" id="{D0880E9A-184B-4172-8EBA-7ECF1EE6F129}"/>
            </a:ext>
          </a:extLst>
        </xdr:cNvPr>
        <xdr:cNvSpPr txBox="1"/>
      </xdr:nvSpPr>
      <xdr:spPr>
        <a:xfrm>
          <a:off x="10515600" y="184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20087</xdr:rowOff>
    </xdr:from>
    <xdr:to>
      <xdr:col>50</xdr:col>
      <xdr:colOff>165100</xdr:colOff>
      <xdr:row>108</xdr:row>
      <xdr:rowOff>121687</xdr:rowOff>
    </xdr:to>
    <xdr:sp macro="" textlink="">
      <xdr:nvSpPr>
        <xdr:cNvPr id="375" name="楕円 374">
          <a:extLst>
            <a:ext uri="{FF2B5EF4-FFF2-40B4-BE49-F238E27FC236}">
              <a16:creationId xmlns:a16="http://schemas.microsoft.com/office/drawing/2014/main" id="{CD636C42-7AAA-425A-B253-E8FBD8E32754}"/>
            </a:ext>
          </a:extLst>
        </xdr:cNvPr>
        <xdr:cNvSpPr/>
      </xdr:nvSpPr>
      <xdr:spPr>
        <a:xfrm>
          <a:off x="9588500" y="18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70805</xdr:rowOff>
    </xdr:from>
    <xdr:to>
      <xdr:col>55</xdr:col>
      <xdr:colOff>0</xdr:colOff>
      <xdr:row>108</xdr:row>
      <xdr:rowOff>70887</xdr:rowOff>
    </xdr:to>
    <xdr:cxnSp macro="">
      <xdr:nvCxnSpPr>
        <xdr:cNvPr id="376" name="直線コネクタ 375">
          <a:extLst>
            <a:ext uri="{FF2B5EF4-FFF2-40B4-BE49-F238E27FC236}">
              <a16:creationId xmlns:a16="http://schemas.microsoft.com/office/drawing/2014/main" id="{4A9940DB-4E39-43DD-8A67-54F0BD845122}"/>
            </a:ext>
          </a:extLst>
        </xdr:cNvPr>
        <xdr:cNvCxnSpPr/>
      </xdr:nvCxnSpPr>
      <xdr:spPr>
        <a:xfrm flipV="1">
          <a:off x="9639300" y="18587405"/>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20157</xdr:rowOff>
    </xdr:from>
    <xdr:to>
      <xdr:col>46</xdr:col>
      <xdr:colOff>38100</xdr:colOff>
      <xdr:row>108</xdr:row>
      <xdr:rowOff>121757</xdr:rowOff>
    </xdr:to>
    <xdr:sp macro="" textlink="">
      <xdr:nvSpPr>
        <xdr:cNvPr id="377" name="楕円 376">
          <a:extLst>
            <a:ext uri="{FF2B5EF4-FFF2-40B4-BE49-F238E27FC236}">
              <a16:creationId xmlns:a16="http://schemas.microsoft.com/office/drawing/2014/main" id="{982EA93B-FCD2-4F47-9749-75A1E3A9032C}"/>
            </a:ext>
          </a:extLst>
        </xdr:cNvPr>
        <xdr:cNvSpPr/>
      </xdr:nvSpPr>
      <xdr:spPr>
        <a:xfrm>
          <a:off x="8699500" y="185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70887</xdr:rowOff>
    </xdr:from>
    <xdr:to>
      <xdr:col>50</xdr:col>
      <xdr:colOff>114300</xdr:colOff>
      <xdr:row>108</xdr:row>
      <xdr:rowOff>70957</xdr:rowOff>
    </xdr:to>
    <xdr:cxnSp macro="">
      <xdr:nvCxnSpPr>
        <xdr:cNvPr id="378" name="直線コネクタ 377">
          <a:extLst>
            <a:ext uri="{FF2B5EF4-FFF2-40B4-BE49-F238E27FC236}">
              <a16:creationId xmlns:a16="http://schemas.microsoft.com/office/drawing/2014/main" id="{ADF934DB-B963-4F68-9C90-BA5DEBA9BDDE}"/>
            </a:ext>
          </a:extLst>
        </xdr:cNvPr>
        <xdr:cNvCxnSpPr/>
      </xdr:nvCxnSpPr>
      <xdr:spPr>
        <a:xfrm flipV="1">
          <a:off x="8750300" y="18587487"/>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20245</xdr:rowOff>
    </xdr:from>
    <xdr:to>
      <xdr:col>41</xdr:col>
      <xdr:colOff>101600</xdr:colOff>
      <xdr:row>108</xdr:row>
      <xdr:rowOff>121845</xdr:rowOff>
    </xdr:to>
    <xdr:sp macro="" textlink="">
      <xdr:nvSpPr>
        <xdr:cNvPr id="379" name="楕円 378">
          <a:extLst>
            <a:ext uri="{FF2B5EF4-FFF2-40B4-BE49-F238E27FC236}">
              <a16:creationId xmlns:a16="http://schemas.microsoft.com/office/drawing/2014/main" id="{324EB6B5-8723-486A-B8F2-4560ACDF1907}"/>
            </a:ext>
          </a:extLst>
        </xdr:cNvPr>
        <xdr:cNvSpPr/>
      </xdr:nvSpPr>
      <xdr:spPr>
        <a:xfrm>
          <a:off x="7810500" y="18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70957</xdr:rowOff>
    </xdr:from>
    <xdr:to>
      <xdr:col>45</xdr:col>
      <xdr:colOff>177800</xdr:colOff>
      <xdr:row>108</xdr:row>
      <xdr:rowOff>71045</xdr:rowOff>
    </xdr:to>
    <xdr:cxnSp macro="">
      <xdr:nvCxnSpPr>
        <xdr:cNvPr id="380" name="直線コネクタ 379">
          <a:extLst>
            <a:ext uri="{FF2B5EF4-FFF2-40B4-BE49-F238E27FC236}">
              <a16:creationId xmlns:a16="http://schemas.microsoft.com/office/drawing/2014/main" id="{11B7EBFA-3170-4EA1-B866-B61B97C7C501}"/>
            </a:ext>
          </a:extLst>
        </xdr:cNvPr>
        <xdr:cNvCxnSpPr/>
      </xdr:nvCxnSpPr>
      <xdr:spPr>
        <a:xfrm flipV="1">
          <a:off x="7861300" y="1858755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20329</xdr:rowOff>
    </xdr:from>
    <xdr:to>
      <xdr:col>36</xdr:col>
      <xdr:colOff>165100</xdr:colOff>
      <xdr:row>108</xdr:row>
      <xdr:rowOff>121929</xdr:rowOff>
    </xdr:to>
    <xdr:sp macro="" textlink="">
      <xdr:nvSpPr>
        <xdr:cNvPr id="381" name="楕円 380">
          <a:extLst>
            <a:ext uri="{FF2B5EF4-FFF2-40B4-BE49-F238E27FC236}">
              <a16:creationId xmlns:a16="http://schemas.microsoft.com/office/drawing/2014/main" id="{07C09DE8-CDBB-4FFA-B487-21048A9959ED}"/>
            </a:ext>
          </a:extLst>
        </xdr:cNvPr>
        <xdr:cNvSpPr/>
      </xdr:nvSpPr>
      <xdr:spPr>
        <a:xfrm>
          <a:off x="6921500" y="18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71045</xdr:rowOff>
    </xdr:from>
    <xdr:to>
      <xdr:col>41</xdr:col>
      <xdr:colOff>50800</xdr:colOff>
      <xdr:row>108</xdr:row>
      <xdr:rowOff>71129</xdr:rowOff>
    </xdr:to>
    <xdr:cxnSp macro="">
      <xdr:nvCxnSpPr>
        <xdr:cNvPr id="382" name="直線コネクタ 381">
          <a:extLst>
            <a:ext uri="{FF2B5EF4-FFF2-40B4-BE49-F238E27FC236}">
              <a16:creationId xmlns:a16="http://schemas.microsoft.com/office/drawing/2014/main" id="{1143F002-C5BD-4FB0-93A6-92147B673533}"/>
            </a:ext>
          </a:extLst>
        </xdr:cNvPr>
        <xdr:cNvCxnSpPr/>
      </xdr:nvCxnSpPr>
      <xdr:spPr>
        <a:xfrm flipV="1">
          <a:off x="6972300" y="1858764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383" name="n_1aveValue【港湾・漁港】&#10;一人当たり有形固定資産（償却資産）額">
          <a:extLst>
            <a:ext uri="{FF2B5EF4-FFF2-40B4-BE49-F238E27FC236}">
              <a16:creationId xmlns:a16="http://schemas.microsoft.com/office/drawing/2014/main" id="{2DC564DE-CB1E-410F-9CEA-DD79E89F545D}"/>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384" name="n_2aveValue【港湾・漁港】&#10;一人当たり有形固定資産（償却資産）額">
          <a:extLst>
            <a:ext uri="{FF2B5EF4-FFF2-40B4-BE49-F238E27FC236}">
              <a16:creationId xmlns:a16="http://schemas.microsoft.com/office/drawing/2014/main" id="{6D6C884B-EEDA-467A-A510-07656EB8F524}"/>
            </a:ext>
          </a:extLst>
        </xdr:cNvPr>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385" name="n_3aveValue【港湾・漁港】&#10;一人当たり有形固定資産（償却資産）額">
          <a:extLst>
            <a:ext uri="{FF2B5EF4-FFF2-40B4-BE49-F238E27FC236}">
              <a16:creationId xmlns:a16="http://schemas.microsoft.com/office/drawing/2014/main" id="{9E4C0D00-8228-4DDD-B316-5FCB5C54C852}"/>
            </a:ext>
          </a:extLst>
        </xdr:cNvPr>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386" name="n_4aveValue【港湾・漁港】&#10;一人当たり有形固定資産（償却資産）額">
          <a:extLst>
            <a:ext uri="{FF2B5EF4-FFF2-40B4-BE49-F238E27FC236}">
              <a16:creationId xmlns:a16="http://schemas.microsoft.com/office/drawing/2014/main" id="{5A000531-470A-44D6-920F-444C16AC2A94}"/>
            </a:ext>
          </a:extLst>
        </xdr:cNvPr>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112814</xdr:rowOff>
    </xdr:from>
    <xdr:ext cx="534377" cy="259045"/>
    <xdr:sp macro="" textlink="">
      <xdr:nvSpPr>
        <xdr:cNvPr id="387" name="n_1mainValue【港湾・漁港】&#10;一人当たり有形固定資産（償却資産）額">
          <a:extLst>
            <a:ext uri="{FF2B5EF4-FFF2-40B4-BE49-F238E27FC236}">
              <a16:creationId xmlns:a16="http://schemas.microsoft.com/office/drawing/2014/main" id="{8A99CBAB-9525-4D45-B723-347773A6FB63}"/>
            </a:ext>
          </a:extLst>
        </xdr:cNvPr>
        <xdr:cNvSpPr txBox="1"/>
      </xdr:nvSpPr>
      <xdr:spPr>
        <a:xfrm>
          <a:off x="9359411" y="1862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112884</xdr:rowOff>
    </xdr:from>
    <xdr:ext cx="534377" cy="259045"/>
    <xdr:sp macro="" textlink="">
      <xdr:nvSpPr>
        <xdr:cNvPr id="388" name="n_2mainValue【港湾・漁港】&#10;一人当たり有形固定資産（償却資産）額">
          <a:extLst>
            <a:ext uri="{FF2B5EF4-FFF2-40B4-BE49-F238E27FC236}">
              <a16:creationId xmlns:a16="http://schemas.microsoft.com/office/drawing/2014/main" id="{95FFA3AE-AFA5-41CA-9D0E-88A20E721F27}"/>
            </a:ext>
          </a:extLst>
        </xdr:cNvPr>
        <xdr:cNvSpPr txBox="1"/>
      </xdr:nvSpPr>
      <xdr:spPr>
        <a:xfrm>
          <a:off x="8483111" y="1862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112972</xdr:rowOff>
    </xdr:from>
    <xdr:ext cx="534377" cy="259045"/>
    <xdr:sp macro="" textlink="">
      <xdr:nvSpPr>
        <xdr:cNvPr id="389" name="n_3mainValue【港湾・漁港】&#10;一人当たり有形固定資産（償却資産）額">
          <a:extLst>
            <a:ext uri="{FF2B5EF4-FFF2-40B4-BE49-F238E27FC236}">
              <a16:creationId xmlns:a16="http://schemas.microsoft.com/office/drawing/2014/main" id="{EFD9DE3C-7771-477A-B380-D545483C69E4}"/>
            </a:ext>
          </a:extLst>
        </xdr:cNvPr>
        <xdr:cNvSpPr txBox="1"/>
      </xdr:nvSpPr>
      <xdr:spPr>
        <a:xfrm>
          <a:off x="7594111" y="186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113056</xdr:rowOff>
    </xdr:from>
    <xdr:ext cx="534377" cy="259045"/>
    <xdr:sp macro="" textlink="">
      <xdr:nvSpPr>
        <xdr:cNvPr id="390" name="n_4mainValue【港湾・漁港】&#10;一人当たり有形固定資産（償却資産）額">
          <a:extLst>
            <a:ext uri="{FF2B5EF4-FFF2-40B4-BE49-F238E27FC236}">
              <a16:creationId xmlns:a16="http://schemas.microsoft.com/office/drawing/2014/main" id="{397E3C1B-897C-4856-92E0-B77EBE3E8D26}"/>
            </a:ext>
          </a:extLst>
        </xdr:cNvPr>
        <xdr:cNvSpPr txBox="1"/>
      </xdr:nvSpPr>
      <xdr:spPr>
        <a:xfrm>
          <a:off x="6705111" y="18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23D787F0-89DB-4A8E-A809-983BC4C560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FC6FEBD0-0D17-41A7-B8BA-3E1171392C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DE61DDCB-271B-4EE2-935C-2BFCA7C020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3DBF8482-0992-4CEE-99AF-4070B6EB23D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83C8D47F-26AE-4AC9-8DE0-9F02AB21ED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68C8D792-A98C-49A2-AAFF-0EE73568B0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8ED44A91-0B92-4555-BE3C-10CF4B140F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C483393D-FAFF-484D-AF88-AA2370D11A8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CDDD1F56-150B-4BCC-88F5-4A6E7398111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97F8AB5A-B504-47FF-8CCF-9CBD0A6A97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A3129AF0-B127-4FB1-82F8-4DB2956836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D887C347-4D89-4EAF-81AC-23A2AA5A53D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1876A4C0-2F25-4921-9D2D-2F036D2A3DC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7972772F-530A-4BDC-AEFE-8C9C29EAA1E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FC53B563-57BB-45E9-871D-39F24F3B405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AC117CA-8E7D-44D5-9173-22674AE8B5D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345E73AB-02D1-414A-B326-ECD6A1546B5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BFE43D92-5E72-433E-A025-A9D8271E48D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C33714B9-D8BF-4CD0-8095-3DA95D31971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BF7E7F0B-9B15-487B-973C-7AAD1E62399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8C87B3A9-8A84-473B-8EBB-0CCA7529EB3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D5DF4F5-C475-4F7B-8324-517E5BD40C3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7875CAC-8183-44AE-9CF9-BC4541E4E2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14AA6BDC-4A23-438A-BBE8-B9FA6AADEBA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3EE61DEF-65D0-4964-BAB6-21E6E90844F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585556EB-9BB5-458D-9E63-A3B396D31BC1}"/>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F65A117-3088-48A2-A41A-522A1D5524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7C443E1E-F472-4E8E-B34E-47DF406F805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D46D8DB0-D5C1-4E09-9DA7-A9546F741616}"/>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0" name="フローチャート: 判断 419">
          <a:extLst>
            <a:ext uri="{FF2B5EF4-FFF2-40B4-BE49-F238E27FC236}">
              <a16:creationId xmlns:a16="http://schemas.microsoft.com/office/drawing/2014/main" id="{A5126E40-6F3F-42F1-9D20-0D8B11D99339}"/>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1" name="フローチャート: 判断 420">
          <a:extLst>
            <a:ext uri="{FF2B5EF4-FFF2-40B4-BE49-F238E27FC236}">
              <a16:creationId xmlns:a16="http://schemas.microsoft.com/office/drawing/2014/main" id="{62E582E4-75CC-4636-9117-A514FDE49E96}"/>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422" name="フローチャート: 判断 421">
          <a:extLst>
            <a:ext uri="{FF2B5EF4-FFF2-40B4-BE49-F238E27FC236}">
              <a16:creationId xmlns:a16="http://schemas.microsoft.com/office/drawing/2014/main" id="{399ED7A3-890F-4AAC-B7AB-8AE8057B0F97}"/>
            </a:ext>
          </a:extLst>
        </xdr:cNvPr>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423" name="フローチャート: 判断 422">
          <a:extLst>
            <a:ext uri="{FF2B5EF4-FFF2-40B4-BE49-F238E27FC236}">
              <a16:creationId xmlns:a16="http://schemas.microsoft.com/office/drawing/2014/main" id="{9D208D50-AA51-4723-A867-A8D06AC90C74}"/>
            </a:ext>
          </a:extLst>
        </xdr:cNvPr>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424" name="フローチャート: 判断 423">
          <a:extLst>
            <a:ext uri="{FF2B5EF4-FFF2-40B4-BE49-F238E27FC236}">
              <a16:creationId xmlns:a16="http://schemas.microsoft.com/office/drawing/2014/main" id="{6F579444-070E-47A5-9564-19C676454409}"/>
            </a:ext>
          </a:extLst>
        </xdr:cNvPr>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AC0677DD-278C-413A-982E-FF1C26555F8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1E24CD2-7334-40DC-8768-437D12C96B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3A157B8-A126-4D3C-B6C8-D78763841F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4B599BD-A22F-4BFF-953E-CE5BA2A0EA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31780D3-DFFE-42D9-8224-816029CE67F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30" name="楕円 429">
          <a:extLst>
            <a:ext uri="{FF2B5EF4-FFF2-40B4-BE49-F238E27FC236}">
              <a16:creationId xmlns:a16="http://schemas.microsoft.com/office/drawing/2014/main" id="{E4DFA697-AFD3-4BB5-8524-B61BA9CE11EA}"/>
            </a:ext>
          </a:extLst>
        </xdr:cNvPr>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39EA6A17-BA53-4361-99F6-E5F8BB8021F3}"/>
            </a:ext>
          </a:extLst>
        </xdr:cNvPr>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1270</xdr:rowOff>
    </xdr:from>
    <xdr:to>
      <xdr:col>81</xdr:col>
      <xdr:colOff>101600</xdr:colOff>
      <xdr:row>39</xdr:row>
      <xdr:rowOff>102870</xdr:rowOff>
    </xdr:to>
    <xdr:sp macro="" textlink="">
      <xdr:nvSpPr>
        <xdr:cNvPr id="432" name="楕円 431">
          <a:extLst>
            <a:ext uri="{FF2B5EF4-FFF2-40B4-BE49-F238E27FC236}">
              <a16:creationId xmlns:a16="http://schemas.microsoft.com/office/drawing/2014/main" id="{695870E6-22FB-4EA4-835F-AE4CB1705D0D}"/>
            </a:ext>
          </a:extLst>
        </xdr:cNvPr>
        <xdr:cNvSpPr/>
      </xdr:nvSpPr>
      <xdr:spPr>
        <a:xfrm>
          <a:off x="15430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52070</xdr:rowOff>
    </xdr:from>
    <xdr:to>
      <xdr:col>85</xdr:col>
      <xdr:colOff>127000</xdr:colOff>
      <xdr:row>39</xdr:row>
      <xdr:rowOff>76200</xdr:rowOff>
    </xdr:to>
    <xdr:cxnSp macro="">
      <xdr:nvCxnSpPr>
        <xdr:cNvPr id="433" name="直線コネクタ 432">
          <a:extLst>
            <a:ext uri="{FF2B5EF4-FFF2-40B4-BE49-F238E27FC236}">
              <a16:creationId xmlns:a16="http://schemas.microsoft.com/office/drawing/2014/main" id="{81AAC89B-D37F-43E9-9B19-7F34A0F66293}"/>
            </a:ext>
          </a:extLst>
        </xdr:cNvPr>
        <xdr:cNvCxnSpPr/>
      </xdr:nvCxnSpPr>
      <xdr:spPr>
        <a:xfrm>
          <a:off x="15481300" y="67386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434" name="楕円 433">
          <a:extLst>
            <a:ext uri="{FF2B5EF4-FFF2-40B4-BE49-F238E27FC236}">
              <a16:creationId xmlns:a16="http://schemas.microsoft.com/office/drawing/2014/main" id="{F93C351E-2925-40C7-958D-9DDDCEC5B6B0}"/>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52070</xdr:rowOff>
    </xdr:to>
    <xdr:cxnSp macro="">
      <xdr:nvCxnSpPr>
        <xdr:cNvPr id="435" name="直線コネクタ 434">
          <a:extLst>
            <a:ext uri="{FF2B5EF4-FFF2-40B4-BE49-F238E27FC236}">
              <a16:creationId xmlns:a16="http://schemas.microsoft.com/office/drawing/2014/main" id="{32DC4D89-6989-4CFD-9B51-D47D30FD2D6A}"/>
            </a:ext>
          </a:extLst>
        </xdr:cNvPr>
        <xdr:cNvCxnSpPr/>
      </xdr:nvCxnSpPr>
      <xdr:spPr>
        <a:xfrm>
          <a:off x="14592300" y="67132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121920</xdr:rowOff>
    </xdr:from>
    <xdr:to>
      <xdr:col>72</xdr:col>
      <xdr:colOff>38100</xdr:colOff>
      <xdr:row>39</xdr:row>
      <xdr:rowOff>52070</xdr:rowOff>
    </xdr:to>
    <xdr:sp macro="" textlink="">
      <xdr:nvSpPr>
        <xdr:cNvPr id="436" name="楕円 435">
          <a:extLst>
            <a:ext uri="{FF2B5EF4-FFF2-40B4-BE49-F238E27FC236}">
              <a16:creationId xmlns:a16="http://schemas.microsoft.com/office/drawing/2014/main" id="{F5210C16-C8B1-4075-8039-D6FC58994925}"/>
            </a:ext>
          </a:extLst>
        </xdr:cNvPr>
        <xdr:cNvSpPr/>
      </xdr:nvSpPr>
      <xdr:spPr>
        <a:xfrm>
          <a:off x="13652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1270</xdr:rowOff>
    </xdr:from>
    <xdr:to>
      <xdr:col>76</xdr:col>
      <xdr:colOff>114300</xdr:colOff>
      <xdr:row>39</xdr:row>
      <xdr:rowOff>26670</xdr:rowOff>
    </xdr:to>
    <xdr:cxnSp macro="">
      <xdr:nvCxnSpPr>
        <xdr:cNvPr id="437" name="直線コネクタ 436">
          <a:extLst>
            <a:ext uri="{FF2B5EF4-FFF2-40B4-BE49-F238E27FC236}">
              <a16:creationId xmlns:a16="http://schemas.microsoft.com/office/drawing/2014/main" id="{5C91E6BE-FA97-4E8A-9387-028C37FC2675}"/>
            </a:ext>
          </a:extLst>
        </xdr:cNvPr>
        <xdr:cNvCxnSpPr/>
      </xdr:nvCxnSpPr>
      <xdr:spPr>
        <a:xfrm>
          <a:off x="13703300" y="66878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125730</xdr:rowOff>
    </xdr:from>
    <xdr:to>
      <xdr:col>67</xdr:col>
      <xdr:colOff>101600</xdr:colOff>
      <xdr:row>39</xdr:row>
      <xdr:rowOff>55880</xdr:rowOff>
    </xdr:to>
    <xdr:sp macro="" textlink="">
      <xdr:nvSpPr>
        <xdr:cNvPr id="438" name="楕円 437">
          <a:extLst>
            <a:ext uri="{FF2B5EF4-FFF2-40B4-BE49-F238E27FC236}">
              <a16:creationId xmlns:a16="http://schemas.microsoft.com/office/drawing/2014/main" id="{DF600F0A-B0BC-45E5-9D04-4B8E3B74D1C0}"/>
            </a:ext>
          </a:extLst>
        </xdr:cNvPr>
        <xdr:cNvSpPr/>
      </xdr:nvSpPr>
      <xdr:spPr>
        <a:xfrm>
          <a:off x="12763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1270</xdr:rowOff>
    </xdr:from>
    <xdr:to>
      <xdr:col>71</xdr:col>
      <xdr:colOff>177800</xdr:colOff>
      <xdr:row>39</xdr:row>
      <xdr:rowOff>5080</xdr:rowOff>
    </xdr:to>
    <xdr:cxnSp macro="">
      <xdr:nvCxnSpPr>
        <xdr:cNvPr id="439" name="直線コネクタ 438">
          <a:extLst>
            <a:ext uri="{FF2B5EF4-FFF2-40B4-BE49-F238E27FC236}">
              <a16:creationId xmlns:a16="http://schemas.microsoft.com/office/drawing/2014/main" id="{5D5BEEB8-6DF0-464B-B799-0E2D4FC125B0}"/>
            </a:ext>
          </a:extLst>
        </xdr:cNvPr>
        <xdr:cNvCxnSpPr/>
      </xdr:nvCxnSpPr>
      <xdr:spPr>
        <a:xfrm flipV="1">
          <a:off x="12814300" y="6687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601563B9-EB0A-4E06-9600-FEBE9861DDB5}"/>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ABC6D0D2-7DAE-4957-A3BB-132368C2E90B}"/>
            </a:ext>
          </a:extLst>
        </xdr:cNvPr>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25417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A06B7372-20FB-4BA3-8C45-D778749EAD4D}"/>
            </a:ext>
          </a:extLst>
        </xdr:cNvPr>
        <xdr:cNvSpPr txBox="1"/>
      </xdr:nvSpPr>
      <xdr:spPr>
        <a:xfrm>
          <a:off x="13500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59A3F9DE-DF2F-4BCC-97D7-B85646434EC6}"/>
            </a:ext>
          </a:extLst>
        </xdr:cNvPr>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93997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AF06082B-F4CA-4807-9480-45054F4B0A52}"/>
            </a:ext>
          </a:extLst>
        </xdr:cNvPr>
        <xdr:cNvSpPr txBox="1"/>
      </xdr:nvSpPr>
      <xdr:spPr>
        <a:xfrm>
          <a:off x="15266044" y="678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D79B6EC8-9B88-4AFB-BB24-E20D0081A551}"/>
            </a:ext>
          </a:extLst>
        </xdr:cNvPr>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43197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2614E941-85C2-4404-9165-11FC247931C9}"/>
            </a:ext>
          </a:extLst>
        </xdr:cNvPr>
        <xdr:cNvSpPr txBox="1"/>
      </xdr:nvSpPr>
      <xdr:spPr>
        <a:xfrm>
          <a:off x="13500744" y="672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47007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BC264847-4ECB-4BD2-911E-E2841AAD66A5}"/>
            </a:ext>
          </a:extLst>
        </xdr:cNvPr>
        <xdr:cNvSpPr txBox="1"/>
      </xdr:nvSpPr>
      <xdr:spPr>
        <a:xfrm>
          <a:off x="12611744" y="673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8F304AB2-ED3E-43C3-AA8A-7C66E6B7D1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2DF55D34-7FEB-424B-AE6F-305C98728F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5B2E6DD-BBA6-41DB-B9EC-D1950C1D07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362B8E-0AF8-4D0A-AC92-60322E9913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3F1B4450-30E1-4BCB-877F-A4821BEAB0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32F29EB-53E5-4BE7-AA87-2CB4723A22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2B7DC29-9E79-4304-BBAB-CF83F9E305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3EC22BE-B4D6-4975-907C-C3EA69EC1B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C9284F45-64AF-48F7-9DD3-A49791A4F5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EAEE4AFE-D0C4-4E1C-845B-A6F0461052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7C3676BA-DBE6-4EB5-B5A9-0D485556FBA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8282002A-D5A2-4793-9B05-825F2773CF9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E9B4FEB4-1E90-4EFB-8D97-B976F4B7DD9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a:extLst>
            <a:ext uri="{FF2B5EF4-FFF2-40B4-BE49-F238E27FC236}">
              <a16:creationId xmlns:a16="http://schemas.microsoft.com/office/drawing/2014/main" id="{AD75B21F-9DE1-414F-8E08-E0560FD34A7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4CCA8AED-3416-4171-B342-EDD89386C64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a:extLst>
            <a:ext uri="{FF2B5EF4-FFF2-40B4-BE49-F238E27FC236}">
              <a16:creationId xmlns:a16="http://schemas.microsoft.com/office/drawing/2014/main" id="{DCD0694B-6DD5-4C6B-B8D2-26CA5F816C1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E9747835-AB26-4977-BC5A-F822AB02A1D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a:extLst>
            <a:ext uri="{FF2B5EF4-FFF2-40B4-BE49-F238E27FC236}">
              <a16:creationId xmlns:a16="http://schemas.microsoft.com/office/drawing/2014/main" id="{5A2A3672-7C0A-4817-B749-06429C8C1D5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EEB2710-A760-4964-90AD-ECE0C46968D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a:extLst>
            <a:ext uri="{FF2B5EF4-FFF2-40B4-BE49-F238E27FC236}">
              <a16:creationId xmlns:a16="http://schemas.microsoft.com/office/drawing/2014/main" id="{3E6052CC-65B0-4C90-B4FA-93139D8AB08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B614E514-36AA-42DE-91B7-6D5E82DFED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68474C4C-25A7-43AA-800A-00EDEEF80A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38865984-3288-4C19-8D8B-49AAC1FDEC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1" name="直線コネクタ 470">
          <a:extLst>
            <a:ext uri="{FF2B5EF4-FFF2-40B4-BE49-F238E27FC236}">
              <a16:creationId xmlns:a16="http://schemas.microsoft.com/office/drawing/2014/main" id="{82F5FF49-E50B-4ABF-8FD2-CE01DA3702F4}"/>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225B3FDF-0C59-4428-B0F6-BCED06240D99}"/>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3" name="直線コネクタ 472">
          <a:extLst>
            <a:ext uri="{FF2B5EF4-FFF2-40B4-BE49-F238E27FC236}">
              <a16:creationId xmlns:a16="http://schemas.microsoft.com/office/drawing/2014/main" id="{D65CF86E-429E-4B54-9529-6056D5017E17}"/>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F5AE2C7-DF1C-4508-8E7F-C4D1C01BB419}"/>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5" name="直線コネクタ 474">
          <a:extLst>
            <a:ext uri="{FF2B5EF4-FFF2-40B4-BE49-F238E27FC236}">
              <a16:creationId xmlns:a16="http://schemas.microsoft.com/office/drawing/2014/main" id="{CD754C3B-2D53-465A-B48D-9168D787E449}"/>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EE6C85AA-CDD6-46C0-9B86-6039AB7A9A0C}"/>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7" name="フローチャート: 判断 476">
          <a:extLst>
            <a:ext uri="{FF2B5EF4-FFF2-40B4-BE49-F238E27FC236}">
              <a16:creationId xmlns:a16="http://schemas.microsoft.com/office/drawing/2014/main" id="{3659FD01-B3BD-4A75-8A91-80BB7FA066D6}"/>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78" name="フローチャート: 判断 477">
          <a:extLst>
            <a:ext uri="{FF2B5EF4-FFF2-40B4-BE49-F238E27FC236}">
              <a16:creationId xmlns:a16="http://schemas.microsoft.com/office/drawing/2014/main" id="{0DB48FDC-DF93-40A3-B683-CDFB86C97707}"/>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479" name="フローチャート: 判断 478">
          <a:extLst>
            <a:ext uri="{FF2B5EF4-FFF2-40B4-BE49-F238E27FC236}">
              <a16:creationId xmlns:a16="http://schemas.microsoft.com/office/drawing/2014/main" id="{F6157661-A215-48D1-BD9E-2BA64804CAF5}"/>
            </a:ext>
          </a:extLst>
        </xdr:cNvPr>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480" name="フローチャート: 判断 479">
          <a:extLst>
            <a:ext uri="{FF2B5EF4-FFF2-40B4-BE49-F238E27FC236}">
              <a16:creationId xmlns:a16="http://schemas.microsoft.com/office/drawing/2014/main" id="{195CE474-AE37-48E6-89D4-4C6D76F0583A}"/>
            </a:ext>
          </a:extLst>
        </xdr:cNvPr>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481" name="フローチャート: 判断 480">
          <a:extLst>
            <a:ext uri="{FF2B5EF4-FFF2-40B4-BE49-F238E27FC236}">
              <a16:creationId xmlns:a16="http://schemas.microsoft.com/office/drawing/2014/main" id="{F08BD870-D4DC-4EF6-BB72-C8DCE660D7AB}"/>
            </a:ext>
          </a:extLst>
        </xdr:cNvPr>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9150062-EC3E-4AE2-84B3-BFD5D97D1C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C55789A-0D52-487F-8040-6BB903D887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413AE7-7023-4B49-A787-ED0830F0B8C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32C51CB-C6DA-4510-BF8F-A47276E6F0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9746656-8E23-4135-8735-AFEFDC052C6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87" name="楕円 486">
          <a:extLst>
            <a:ext uri="{FF2B5EF4-FFF2-40B4-BE49-F238E27FC236}">
              <a16:creationId xmlns:a16="http://schemas.microsoft.com/office/drawing/2014/main" id="{1A3C0928-3671-4370-A9E6-EA65BDD01458}"/>
            </a:ext>
          </a:extLst>
        </xdr:cNvPr>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3FA8C0EC-DB1A-49FC-A8C7-FE531FE8E73D}"/>
            </a:ext>
          </a:extLst>
        </xdr:cNvPr>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44450</xdr:rowOff>
    </xdr:from>
    <xdr:to>
      <xdr:col>112</xdr:col>
      <xdr:colOff>38100</xdr:colOff>
      <xdr:row>40</xdr:row>
      <xdr:rowOff>146050</xdr:rowOff>
    </xdr:to>
    <xdr:sp macro="" textlink="">
      <xdr:nvSpPr>
        <xdr:cNvPr id="489" name="楕円 488">
          <a:extLst>
            <a:ext uri="{FF2B5EF4-FFF2-40B4-BE49-F238E27FC236}">
              <a16:creationId xmlns:a16="http://schemas.microsoft.com/office/drawing/2014/main" id="{8D63735A-5CC9-45F6-97CE-4499C38A5D7A}"/>
            </a:ext>
          </a:extLst>
        </xdr:cNvPr>
        <xdr:cNvSpPr/>
      </xdr:nvSpPr>
      <xdr:spPr>
        <a:xfrm>
          <a:off x="2127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95250</xdr:rowOff>
    </xdr:to>
    <xdr:cxnSp macro="">
      <xdr:nvCxnSpPr>
        <xdr:cNvPr id="490" name="直線コネクタ 489">
          <a:extLst>
            <a:ext uri="{FF2B5EF4-FFF2-40B4-BE49-F238E27FC236}">
              <a16:creationId xmlns:a16="http://schemas.microsoft.com/office/drawing/2014/main" id="{9D5C71F1-4D13-47F7-8441-8066F4B258D5}"/>
            </a:ext>
          </a:extLst>
        </xdr:cNvPr>
        <xdr:cNvCxnSpPr/>
      </xdr:nvCxnSpPr>
      <xdr:spPr>
        <a:xfrm flipV="1">
          <a:off x="21323300" y="694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91" name="楕円 490">
          <a:extLst>
            <a:ext uri="{FF2B5EF4-FFF2-40B4-BE49-F238E27FC236}">
              <a16:creationId xmlns:a16="http://schemas.microsoft.com/office/drawing/2014/main" id="{51DB2963-F496-4A81-8BB1-52D864EFD22A}"/>
            </a:ext>
          </a:extLst>
        </xdr:cNvPr>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95250</xdr:rowOff>
    </xdr:from>
    <xdr:to>
      <xdr:col>111</xdr:col>
      <xdr:colOff>177800</xdr:colOff>
      <xdr:row>40</xdr:row>
      <xdr:rowOff>99060</xdr:rowOff>
    </xdr:to>
    <xdr:cxnSp macro="">
      <xdr:nvCxnSpPr>
        <xdr:cNvPr id="492" name="直線コネクタ 491">
          <a:extLst>
            <a:ext uri="{FF2B5EF4-FFF2-40B4-BE49-F238E27FC236}">
              <a16:creationId xmlns:a16="http://schemas.microsoft.com/office/drawing/2014/main" id="{C367A0C3-7AF6-456A-8503-6C927EB61C7E}"/>
            </a:ext>
          </a:extLst>
        </xdr:cNvPr>
        <xdr:cNvCxnSpPr/>
      </xdr:nvCxnSpPr>
      <xdr:spPr>
        <a:xfrm flipV="1">
          <a:off x="20434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53340</xdr:rowOff>
    </xdr:from>
    <xdr:to>
      <xdr:col>102</xdr:col>
      <xdr:colOff>165100</xdr:colOff>
      <xdr:row>40</xdr:row>
      <xdr:rowOff>154940</xdr:rowOff>
    </xdr:to>
    <xdr:sp macro="" textlink="">
      <xdr:nvSpPr>
        <xdr:cNvPr id="493" name="楕円 492">
          <a:extLst>
            <a:ext uri="{FF2B5EF4-FFF2-40B4-BE49-F238E27FC236}">
              <a16:creationId xmlns:a16="http://schemas.microsoft.com/office/drawing/2014/main" id="{1DE61AC8-7C72-47F1-9AF7-974AE4C01268}"/>
            </a:ext>
          </a:extLst>
        </xdr:cNvPr>
        <xdr:cNvSpPr/>
      </xdr:nvSpPr>
      <xdr:spPr>
        <a:xfrm>
          <a:off x="194945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104140</xdr:rowOff>
    </xdr:to>
    <xdr:cxnSp macro="">
      <xdr:nvCxnSpPr>
        <xdr:cNvPr id="494" name="直線コネクタ 493">
          <a:extLst>
            <a:ext uri="{FF2B5EF4-FFF2-40B4-BE49-F238E27FC236}">
              <a16:creationId xmlns:a16="http://schemas.microsoft.com/office/drawing/2014/main" id="{CF555FD5-2B5C-40AA-92A6-C38ED56A6898}"/>
            </a:ext>
          </a:extLst>
        </xdr:cNvPr>
        <xdr:cNvCxnSpPr/>
      </xdr:nvCxnSpPr>
      <xdr:spPr>
        <a:xfrm flipV="1">
          <a:off x="19545300" y="69570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58420</xdr:rowOff>
    </xdr:from>
    <xdr:to>
      <xdr:col>98</xdr:col>
      <xdr:colOff>38100</xdr:colOff>
      <xdr:row>40</xdr:row>
      <xdr:rowOff>160020</xdr:rowOff>
    </xdr:to>
    <xdr:sp macro="" textlink="">
      <xdr:nvSpPr>
        <xdr:cNvPr id="495" name="楕円 494">
          <a:extLst>
            <a:ext uri="{FF2B5EF4-FFF2-40B4-BE49-F238E27FC236}">
              <a16:creationId xmlns:a16="http://schemas.microsoft.com/office/drawing/2014/main" id="{8DBED713-9281-4670-B232-AB06C3286425}"/>
            </a:ext>
          </a:extLst>
        </xdr:cNvPr>
        <xdr:cNvSpPr/>
      </xdr:nvSpPr>
      <xdr:spPr>
        <a:xfrm>
          <a:off x="186055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104140</xdr:rowOff>
    </xdr:from>
    <xdr:to>
      <xdr:col>102</xdr:col>
      <xdr:colOff>114300</xdr:colOff>
      <xdr:row>40</xdr:row>
      <xdr:rowOff>109220</xdr:rowOff>
    </xdr:to>
    <xdr:cxnSp macro="">
      <xdr:nvCxnSpPr>
        <xdr:cNvPr id="496" name="直線コネクタ 495">
          <a:extLst>
            <a:ext uri="{FF2B5EF4-FFF2-40B4-BE49-F238E27FC236}">
              <a16:creationId xmlns:a16="http://schemas.microsoft.com/office/drawing/2014/main" id="{CB488BD0-FB31-4842-A5E2-E0A2DD293846}"/>
            </a:ext>
          </a:extLst>
        </xdr:cNvPr>
        <xdr:cNvCxnSpPr/>
      </xdr:nvCxnSpPr>
      <xdr:spPr>
        <a:xfrm flipV="1">
          <a:off x="18656300" y="69621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3484E883-978B-432C-8989-C3B27CE4C196}"/>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BA6F983E-1943-4E96-8F53-842838F665E0}"/>
            </a:ext>
          </a:extLst>
        </xdr:cNvPr>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79DA0E19-779B-471F-AD2D-0B3BECC0DDC4}"/>
            </a:ext>
          </a:extLst>
        </xdr:cNvPr>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C6729B7C-0AE9-432C-9DA5-D29750AEB4BE}"/>
            </a:ext>
          </a:extLst>
        </xdr:cNvPr>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162577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9A2E107B-C02B-4D5E-B9F3-49E04CE83B46}"/>
            </a:ext>
          </a:extLst>
        </xdr:cNvPr>
        <xdr:cNvSpPr txBox="1"/>
      </xdr:nvSpPr>
      <xdr:spPr>
        <a:xfrm>
          <a:off x="210757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166387</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7B08B3C5-45ED-4CDC-9E01-C3F29D89852B}"/>
            </a:ext>
          </a:extLst>
        </xdr:cNvPr>
        <xdr:cNvSpPr txBox="1"/>
      </xdr:nvSpPr>
      <xdr:spPr>
        <a:xfrm>
          <a:off x="20199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9A9A0E61-C7E9-4E88-A5DF-52CCEC31DF80}"/>
            </a:ext>
          </a:extLst>
        </xdr:cNvPr>
        <xdr:cNvSpPr txBox="1"/>
      </xdr:nvSpPr>
      <xdr:spPr>
        <a:xfrm>
          <a:off x="19310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5097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DA6E3DA5-6341-4463-A5A7-3C86B2E131FE}"/>
            </a:ext>
          </a:extLst>
        </xdr:cNvPr>
        <xdr:cNvSpPr txBox="1"/>
      </xdr:nvSpPr>
      <xdr:spPr>
        <a:xfrm>
          <a:off x="18421427" y="669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6CC8C4D0-331D-4FB8-A090-729A62F52A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9F3F2B21-75AC-4C9D-968F-2E05DEC935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CAAB59D6-49B1-4C84-A449-241690235A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8349B859-8C39-443F-9987-14073C0068C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491AF581-C8C1-440C-A54B-607C591959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7D1FC2FB-68BA-4A3B-B28C-0722C5070B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EC3F3EA1-F2B9-49CC-A4ED-92989AD181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1E45F981-F394-4E79-B583-2A25962DB6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C3C767D7-E8D0-4154-8962-A36CDF3709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A180E981-7D24-4045-8617-C450BF2F20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19FE33AA-2C19-4C2F-878B-C2CAEE2D107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C496C52D-165F-4254-A284-11F00B5740A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EE21F44A-D22E-44A4-9DC6-616FB10FB14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42A55195-CDA0-42D2-9A89-2355B084414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7FE341DC-BE99-48AC-A634-4D220160934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6592DC0C-2DB0-4D00-B002-05BC3C46F54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0561EF7E-CB62-4392-98E1-3FA55C86FB8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BF79E0D4-751A-45AB-8D4C-94AE1D7EC65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3E9E390F-B3CF-455D-B7F8-C6D595DDBC4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299E2AA3-2492-41D9-9504-31AF047330F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428756B2-A354-4BAA-9ECB-8E4244A5EA7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AE26EAC-3045-42C2-B793-393AF08EFD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EE63660A-C9B9-4AF9-A44A-679E7C1A5E5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F3F622D9-4526-4DD3-A3A8-EC9C5E5A06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29" name="直線コネクタ 528">
          <a:extLst>
            <a:ext uri="{FF2B5EF4-FFF2-40B4-BE49-F238E27FC236}">
              <a16:creationId xmlns:a16="http://schemas.microsoft.com/office/drawing/2014/main" id="{FA7C76F2-69DD-4C52-885B-9CEEAF3AAFF8}"/>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C031FFE-AE82-40C1-B0C6-17EF940F3A63}"/>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1" name="直線コネクタ 530">
          <a:extLst>
            <a:ext uri="{FF2B5EF4-FFF2-40B4-BE49-F238E27FC236}">
              <a16:creationId xmlns:a16="http://schemas.microsoft.com/office/drawing/2014/main" id="{78FB2768-A365-44AB-B25C-AF6099BDB9FF}"/>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80DE423F-36CE-4552-8393-E36D25D8A1EA}"/>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3" name="直線コネクタ 532">
          <a:extLst>
            <a:ext uri="{FF2B5EF4-FFF2-40B4-BE49-F238E27FC236}">
              <a16:creationId xmlns:a16="http://schemas.microsoft.com/office/drawing/2014/main" id="{AD13205F-4594-491C-8432-67AC0E239278}"/>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9232075-DCA2-4DC4-96C4-6E2E9FDD5A31}"/>
            </a:ext>
          </a:extLst>
        </xdr:cNvPr>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5" name="フローチャート: 判断 534">
          <a:extLst>
            <a:ext uri="{FF2B5EF4-FFF2-40B4-BE49-F238E27FC236}">
              <a16:creationId xmlns:a16="http://schemas.microsoft.com/office/drawing/2014/main" id="{00A1149D-2BE0-4D68-9500-3179432DFF58}"/>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6" name="フローチャート: 判断 535">
          <a:extLst>
            <a:ext uri="{FF2B5EF4-FFF2-40B4-BE49-F238E27FC236}">
              <a16:creationId xmlns:a16="http://schemas.microsoft.com/office/drawing/2014/main" id="{1FBED921-D4B8-4D2A-9295-BB03CCFE2B21}"/>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7" name="フローチャート: 判断 536">
          <a:extLst>
            <a:ext uri="{FF2B5EF4-FFF2-40B4-BE49-F238E27FC236}">
              <a16:creationId xmlns:a16="http://schemas.microsoft.com/office/drawing/2014/main" id="{9AE1C815-9703-40C6-ADE2-E659E3216261}"/>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38" name="フローチャート: 判断 537">
          <a:extLst>
            <a:ext uri="{FF2B5EF4-FFF2-40B4-BE49-F238E27FC236}">
              <a16:creationId xmlns:a16="http://schemas.microsoft.com/office/drawing/2014/main" id="{938B259F-FF62-46B5-9188-91DE91237FF4}"/>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39" name="フローチャート: 判断 538">
          <a:extLst>
            <a:ext uri="{FF2B5EF4-FFF2-40B4-BE49-F238E27FC236}">
              <a16:creationId xmlns:a16="http://schemas.microsoft.com/office/drawing/2014/main" id="{B01E9298-1D3E-4907-A4AC-98108E029163}"/>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6D23DB62-44E1-4389-A1BA-89608C34154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F80C3D5-1A68-4A4B-85C0-FC0D29E2B4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62C2C66-4300-4E28-A2B4-32E75AB81F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E92D0F9-D42D-4375-B3A4-886301D260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86C3F2D-E905-4215-9B8D-2842241BF8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45" name="楕円 544">
          <a:extLst>
            <a:ext uri="{FF2B5EF4-FFF2-40B4-BE49-F238E27FC236}">
              <a16:creationId xmlns:a16="http://schemas.microsoft.com/office/drawing/2014/main" id="{5ECE3799-3364-4B27-88AC-15C5DAB204F2}"/>
            </a:ext>
          </a:extLst>
        </xdr:cNvPr>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63AAFED4-F2C5-438F-ACF3-B97FB0E4A17C}"/>
            </a:ext>
          </a:extLst>
        </xdr:cNvPr>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47" name="楕円 546">
          <a:extLst>
            <a:ext uri="{FF2B5EF4-FFF2-40B4-BE49-F238E27FC236}">
              <a16:creationId xmlns:a16="http://schemas.microsoft.com/office/drawing/2014/main" id="{4E9474C5-E334-464E-BD93-2916532CD1D0}"/>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59</xdr:row>
      <xdr:rowOff>165735</xdr:rowOff>
    </xdr:to>
    <xdr:cxnSp macro="">
      <xdr:nvCxnSpPr>
        <xdr:cNvPr id="548" name="直線コネクタ 547">
          <a:extLst>
            <a:ext uri="{FF2B5EF4-FFF2-40B4-BE49-F238E27FC236}">
              <a16:creationId xmlns:a16="http://schemas.microsoft.com/office/drawing/2014/main" id="{053098AA-95D8-4131-90EA-5FE913C15ADB}"/>
            </a:ext>
          </a:extLst>
        </xdr:cNvPr>
        <xdr:cNvCxnSpPr/>
      </xdr:nvCxnSpPr>
      <xdr:spPr>
        <a:xfrm>
          <a:off x="15481300" y="102489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49" name="楕円 548">
          <a:extLst>
            <a:ext uri="{FF2B5EF4-FFF2-40B4-BE49-F238E27FC236}">
              <a16:creationId xmlns:a16="http://schemas.microsoft.com/office/drawing/2014/main" id="{BC54B70A-0C36-48BC-96DA-D4171402332E}"/>
            </a:ext>
          </a:extLst>
        </xdr:cNvPr>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133350</xdr:rowOff>
    </xdr:to>
    <xdr:cxnSp macro="">
      <xdr:nvCxnSpPr>
        <xdr:cNvPr id="550" name="直線コネクタ 549">
          <a:extLst>
            <a:ext uri="{FF2B5EF4-FFF2-40B4-BE49-F238E27FC236}">
              <a16:creationId xmlns:a16="http://schemas.microsoft.com/office/drawing/2014/main" id="{9BF8B2E7-9E68-4392-BC4C-7CFBC1A54F79}"/>
            </a:ext>
          </a:extLst>
        </xdr:cNvPr>
        <xdr:cNvCxnSpPr/>
      </xdr:nvCxnSpPr>
      <xdr:spPr>
        <a:xfrm>
          <a:off x="14592300" y="10201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1" name="楕円 550">
          <a:extLst>
            <a:ext uri="{FF2B5EF4-FFF2-40B4-BE49-F238E27FC236}">
              <a16:creationId xmlns:a16="http://schemas.microsoft.com/office/drawing/2014/main" id="{61C5D6DE-F40E-4DC6-96FD-25B9EC925241}"/>
            </a:ext>
          </a:extLst>
        </xdr:cNvPr>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102870</xdr:rowOff>
    </xdr:to>
    <xdr:cxnSp macro="">
      <xdr:nvCxnSpPr>
        <xdr:cNvPr id="552" name="直線コネクタ 551">
          <a:extLst>
            <a:ext uri="{FF2B5EF4-FFF2-40B4-BE49-F238E27FC236}">
              <a16:creationId xmlns:a16="http://schemas.microsoft.com/office/drawing/2014/main" id="{5DB0A08F-041F-4849-9AC7-69C67D756EA1}"/>
            </a:ext>
          </a:extLst>
        </xdr:cNvPr>
        <xdr:cNvCxnSpPr/>
      </xdr:nvCxnSpPr>
      <xdr:spPr>
        <a:xfrm flipV="1">
          <a:off x="13703300" y="10201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53" name="楕円 552">
          <a:extLst>
            <a:ext uri="{FF2B5EF4-FFF2-40B4-BE49-F238E27FC236}">
              <a16:creationId xmlns:a16="http://schemas.microsoft.com/office/drawing/2014/main" id="{F53E28BC-4760-4664-BAC9-3A9138C6CAD1}"/>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102870</xdr:rowOff>
    </xdr:to>
    <xdr:cxnSp macro="">
      <xdr:nvCxnSpPr>
        <xdr:cNvPr id="554" name="直線コネクタ 553">
          <a:extLst>
            <a:ext uri="{FF2B5EF4-FFF2-40B4-BE49-F238E27FC236}">
              <a16:creationId xmlns:a16="http://schemas.microsoft.com/office/drawing/2014/main" id="{570A4BCD-CFEE-4644-9502-8A033DEF9A98}"/>
            </a:ext>
          </a:extLst>
        </xdr:cNvPr>
        <xdr:cNvCxnSpPr/>
      </xdr:nvCxnSpPr>
      <xdr:spPr>
        <a:xfrm>
          <a:off x="12814300" y="10172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5" name="n_1aveValue【学校施設】&#10;有形固定資産減価償却率">
          <a:extLst>
            <a:ext uri="{FF2B5EF4-FFF2-40B4-BE49-F238E27FC236}">
              <a16:creationId xmlns:a16="http://schemas.microsoft.com/office/drawing/2014/main" id="{894F270F-B953-4D66-9764-DF8643BFF13C}"/>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56" name="n_2aveValue【学校施設】&#10;有形固定資産減価償却率">
          <a:extLst>
            <a:ext uri="{FF2B5EF4-FFF2-40B4-BE49-F238E27FC236}">
              <a16:creationId xmlns:a16="http://schemas.microsoft.com/office/drawing/2014/main" id="{A95C8E8B-50F9-421D-8F31-613DF0DA5CC7}"/>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57" name="n_3aveValue【学校施設】&#10;有形固定資産減価償却率">
          <a:extLst>
            <a:ext uri="{FF2B5EF4-FFF2-40B4-BE49-F238E27FC236}">
              <a16:creationId xmlns:a16="http://schemas.microsoft.com/office/drawing/2014/main" id="{7D8ED870-06AA-41CD-8FF1-AFC2277AC01F}"/>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58" name="n_4aveValue【学校施設】&#10;有形固定資産減価償却率">
          <a:extLst>
            <a:ext uri="{FF2B5EF4-FFF2-40B4-BE49-F238E27FC236}">
              <a16:creationId xmlns:a16="http://schemas.microsoft.com/office/drawing/2014/main" id="{EB3D73CA-F457-406F-A3B1-7B95F0993D83}"/>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559" name="n_1mainValue【学校施設】&#10;有形固定資産減価償却率">
          <a:extLst>
            <a:ext uri="{FF2B5EF4-FFF2-40B4-BE49-F238E27FC236}">
              <a16:creationId xmlns:a16="http://schemas.microsoft.com/office/drawing/2014/main" id="{6C5C01AC-566D-4AA5-AF0F-13A63465B664}"/>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60" name="n_2mainValue【学校施設】&#10;有形固定資産減価償却率">
          <a:extLst>
            <a:ext uri="{FF2B5EF4-FFF2-40B4-BE49-F238E27FC236}">
              <a16:creationId xmlns:a16="http://schemas.microsoft.com/office/drawing/2014/main" id="{0F429409-DB73-4743-BAD9-C06B8A951A62}"/>
            </a:ext>
          </a:extLst>
        </xdr:cNvPr>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1" name="n_3mainValue【学校施設】&#10;有形固定資産減価償却率">
          <a:extLst>
            <a:ext uri="{FF2B5EF4-FFF2-40B4-BE49-F238E27FC236}">
              <a16:creationId xmlns:a16="http://schemas.microsoft.com/office/drawing/2014/main" id="{A9315736-2397-45E8-9429-E8BD54AA3147}"/>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62" name="n_4mainValue【学校施設】&#10;有形固定資産減価償却率">
          <a:extLst>
            <a:ext uri="{FF2B5EF4-FFF2-40B4-BE49-F238E27FC236}">
              <a16:creationId xmlns:a16="http://schemas.microsoft.com/office/drawing/2014/main" id="{C3C0D8C5-BC19-4E4D-9434-3A2EE3C7A259}"/>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12604E2B-47DF-4617-9B6E-EF271557B7C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6951D4B0-5928-49F7-A8EF-26814B67DF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CE4E8267-2393-457D-9065-C5BADBECE6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A7541CD5-25C7-4489-9F4E-6DC60F58D1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DF025C49-990A-4E39-BBD9-D3602857E9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8E4AB093-8A4B-4F06-B507-6D285E2238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D32C0422-F546-4FF6-A614-E9F23A44C5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A84A2AC3-15A2-46BC-8223-D2E2A0F4D7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715AF4E7-A373-49CE-9D2D-CE26541298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FCC1D7E0-08CF-4F6A-B165-C848D1A3C7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FC82944B-36B4-46FC-BCE9-10D6DBAC37E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B6CF31AC-170F-4D73-B47C-7A464F247EA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DCBFBF9F-56E5-4F88-89DC-1480255C2A6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4E9B9048-3DE0-4D42-948F-F89F443131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A09B1C86-D5B1-4949-BE54-EEF656E073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33348EB0-C333-43BD-8C65-F9636BD0EA0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717AB5DF-22E6-4B98-8272-0610CD33CD7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A04A2C73-956A-427A-99AC-6438E987A53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6B9422CB-2155-4202-9F28-F77B23C4F0E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294A069F-4A01-434A-AC21-C4C2164E9D8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A720FB7E-7A0F-4846-BC45-C5854B717E9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4EADE5B-8AC3-4000-8997-DB1F11FE4A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45D309C3-63CB-4AAC-A5BA-7A03B9D1DF3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0F24177-8139-4F3D-B602-2FD9928AF9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7" name="直線コネクタ 586">
          <a:extLst>
            <a:ext uri="{FF2B5EF4-FFF2-40B4-BE49-F238E27FC236}">
              <a16:creationId xmlns:a16="http://schemas.microsoft.com/office/drawing/2014/main" id="{EEDBF2E5-C97C-44ED-A725-089E19384FB6}"/>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88" name="【学校施設】&#10;一人当たり面積最小値テキスト">
          <a:extLst>
            <a:ext uri="{FF2B5EF4-FFF2-40B4-BE49-F238E27FC236}">
              <a16:creationId xmlns:a16="http://schemas.microsoft.com/office/drawing/2014/main" id="{F3FB2D5D-2667-4928-A1C3-13998B8A1767}"/>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89" name="直線コネクタ 588">
          <a:extLst>
            <a:ext uri="{FF2B5EF4-FFF2-40B4-BE49-F238E27FC236}">
              <a16:creationId xmlns:a16="http://schemas.microsoft.com/office/drawing/2014/main" id="{81F18D5A-6255-489F-984B-2BDFE410EEC6}"/>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0" name="【学校施設】&#10;一人当たり面積最大値テキスト">
          <a:extLst>
            <a:ext uri="{FF2B5EF4-FFF2-40B4-BE49-F238E27FC236}">
              <a16:creationId xmlns:a16="http://schemas.microsoft.com/office/drawing/2014/main" id="{FC341412-0D31-4437-B68B-0F3AE0CA411C}"/>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1" name="直線コネクタ 590">
          <a:extLst>
            <a:ext uri="{FF2B5EF4-FFF2-40B4-BE49-F238E27FC236}">
              <a16:creationId xmlns:a16="http://schemas.microsoft.com/office/drawing/2014/main" id="{1E7B9C55-7F8D-4906-85A9-455F7BF9EF03}"/>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2" name="【学校施設】&#10;一人当たり面積平均値テキスト">
          <a:extLst>
            <a:ext uri="{FF2B5EF4-FFF2-40B4-BE49-F238E27FC236}">
              <a16:creationId xmlns:a16="http://schemas.microsoft.com/office/drawing/2014/main" id="{08F933A8-3337-4550-8BC7-9B9975FAF813}"/>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3" name="フローチャート: 判断 592">
          <a:extLst>
            <a:ext uri="{FF2B5EF4-FFF2-40B4-BE49-F238E27FC236}">
              <a16:creationId xmlns:a16="http://schemas.microsoft.com/office/drawing/2014/main" id="{76DE955C-5F34-488F-879C-0CF78A10C336}"/>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4" name="フローチャート: 判断 593">
          <a:extLst>
            <a:ext uri="{FF2B5EF4-FFF2-40B4-BE49-F238E27FC236}">
              <a16:creationId xmlns:a16="http://schemas.microsoft.com/office/drawing/2014/main" id="{542AEE85-FB9A-4C08-B524-F49E97C67363}"/>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5" name="フローチャート: 判断 594">
          <a:extLst>
            <a:ext uri="{FF2B5EF4-FFF2-40B4-BE49-F238E27FC236}">
              <a16:creationId xmlns:a16="http://schemas.microsoft.com/office/drawing/2014/main" id="{6034DEBD-D8AB-4B59-8BB8-D3A49A344C42}"/>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96" name="フローチャート: 判断 595">
          <a:extLst>
            <a:ext uri="{FF2B5EF4-FFF2-40B4-BE49-F238E27FC236}">
              <a16:creationId xmlns:a16="http://schemas.microsoft.com/office/drawing/2014/main" id="{5292CD55-F695-42E4-968A-796F0E734E1F}"/>
            </a:ext>
          </a:extLst>
        </xdr:cNvPr>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597" name="フローチャート: 判断 596">
          <a:extLst>
            <a:ext uri="{FF2B5EF4-FFF2-40B4-BE49-F238E27FC236}">
              <a16:creationId xmlns:a16="http://schemas.microsoft.com/office/drawing/2014/main" id="{B69A1AA8-DBED-41E3-8403-627DD924738A}"/>
            </a:ext>
          </a:extLst>
        </xdr:cNvPr>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85C75BA-6D36-4C05-AFF2-A334F0D59B4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5CB528B-ACD7-42F5-BA5B-A05B92910A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3152AD5-80C9-452C-ADC8-B6CF839842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92E66CD-26AD-4713-A5DD-E0C0AD3136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15DFA57-CC02-46BE-821F-0761E68A9D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03" name="楕円 602">
          <a:extLst>
            <a:ext uri="{FF2B5EF4-FFF2-40B4-BE49-F238E27FC236}">
              <a16:creationId xmlns:a16="http://schemas.microsoft.com/office/drawing/2014/main" id="{A0F98F1F-5442-4184-B6FA-7A9A9D1831C3}"/>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604" name="【学校施設】&#10;一人当たり面積該当値テキスト">
          <a:extLst>
            <a:ext uri="{FF2B5EF4-FFF2-40B4-BE49-F238E27FC236}">
              <a16:creationId xmlns:a16="http://schemas.microsoft.com/office/drawing/2014/main" id="{FA461CC8-3B6F-440C-AFF2-E79E4B0C9961}"/>
            </a:ext>
          </a:extLst>
        </xdr:cNvPr>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55118</xdr:rowOff>
    </xdr:from>
    <xdr:to>
      <xdr:col>112</xdr:col>
      <xdr:colOff>38100</xdr:colOff>
      <xdr:row>62</xdr:row>
      <xdr:rowOff>156718</xdr:rowOff>
    </xdr:to>
    <xdr:sp macro="" textlink="">
      <xdr:nvSpPr>
        <xdr:cNvPr id="605" name="楕円 604">
          <a:extLst>
            <a:ext uri="{FF2B5EF4-FFF2-40B4-BE49-F238E27FC236}">
              <a16:creationId xmlns:a16="http://schemas.microsoft.com/office/drawing/2014/main" id="{73FA85E1-A434-4F71-9058-94CE25D7E680}"/>
            </a:ext>
          </a:extLst>
        </xdr:cNvPr>
        <xdr:cNvSpPr/>
      </xdr:nvSpPr>
      <xdr:spPr>
        <a:xfrm>
          <a:off x="21272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105918</xdr:rowOff>
    </xdr:to>
    <xdr:cxnSp macro="">
      <xdr:nvCxnSpPr>
        <xdr:cNvPr id="606" name="直線コネクタ 605">
          <a:extLst>
            <a:ext uri="{FF2B5EF4-FFF2-40B4-BE49-F238E27FC236}">
              <a16:creationId xmlns:a16="http://schemas.microsoft.com/office/drawing/2014/main" id="{CDE71B95-0E65-4402-B35D-20CAE6E696E3}"/>
            </a:ext>
          </a:extLst>
        </xdr:cNvPr>
        <xdr:cNvCxnSpPr/>
      </xdr:nvCxnSpPr>
      <xdr:spPr>
        <a:xfrm flipV="1">
          <a:off x="21323300" y="1072515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64262</xdr:rowOff>
    </xdr:from>
    <xdr:to>
      <xdr:col>107</xdr:col>
      <xdr:colOff>101600</xdr:colOff>
      <xdr:row>62</xdr:row>
      <xdr:rowOff>165862</xdr:rowOff>
    </xdr:to>
    <xdr:sp macro="" textlink="">
      <xdr:nvSpPr>
        <xdr:cNvPr id="607" name="楕円 606">
          <a:extLst>
            <a:ext uri="{FF2B5EF4-FFF2-40B4-BE49-F238E27FC236}">
              <a16:creationId xmlns:a16="http://schemas.microsoft.com/office/drawing/2014/main" id="{DEC26D4B-C473-447B-A9C2-12BC6AEEC565}"/>
            </a:ext>
          </a:extLst>
        </xdr:cNvPr>
        <xdr:cNvSpPr/>
      </xdr:nvSpPr>
      <xdr:spPr>
        <a:xfrm>
          <a:off x="20383500" y="10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105918</xdr:rowOff>
    </xdr:from>
    <xdr:to>
      <xdr:col>111</xdr:col>
      <xdr:colOff>177800</xdr:colOff>
      <xdr:row>62</xdr:row>
      <xdr:rowOff>115062</xdr:rowOff>
    </xdr:to>
    <xdr:cxnSp macro="">
      <xdr:nvCxnSpPr>
        <xdr:cNvPr id="608" name="直線コネクタ 607">
          <a:extLst>
            <a:ext uri="{FF2B5EF4-FFF2-40B4-BE49-F238E27FC236}">
              <a16:creationId xmlns:a16="http://schemas.microsoft.com/office/drawing/2014/main" id="{EB13337A-CA0D-4902-A458-2481704ED7C0}"/>
            </a:ext>
          </a:extLst>
        </xdr:cNvPr>
        <xdr:cNvCxnSpPr/>
      </xdr:nvCxnSpPr>
      <xdr:spPr>
        <a:xfrm flipV="1">
          <a:off x="20434300" y="107358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85598</xdr:rowOff>
    </xdr:from>
    <xdr:to>
      <xdr:col>102</xdr:col>
      <xdr:colOff>165100</xdr:colOff>
      <xdr:row>63</xdr:row>
      <xdr:rowOff>15748</xdr:rowOff>
    </xdr:to>
    <xdr:sp macro="" textlink="">
      <xdr:nvSpPr>
        <xdr:cNvPr id="609" name="楕円 608">
          <a:extLst>
            <a:ext uri="{FF2B5EF4-FFF2-40B4-BE49-F238E27FC236}">
              <a16:creationId xmlns:a16="http://schemas.microsoft.com/office/drawing/2014/main" id="{44C8BA88-AF32-4DB3-8D59-1B6BC3C10C2D}"/>
            </a:ext>
          </a:extLst>
        </xdr:cNvPr>
        <xdr:cNvSpPr/>
      </xdr:nvSpPr>
      <xdr:spPr>
        <a:xfrm>
          <a:off x="194945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115062</xdr:rowOff>
    </xdr:from>
    <xdr:to>
      <xdr:col>107</xdr:col>
      <xdr:colOff>50800</xdr:colOff>
      <xdr:row>62</xdr:row>
      <xdr:rowOff>136398</xdr:rowOff>
    </xdr:to>
    <xdr:cxnSp macro="">
      <xdr:nvCxnSpPr>
        <xdr:cNvPr id="610" name="直線コネクタ 609">
          <a:extLst>
            <a:ext uri="{FF2B5EF4-FFF2-40B4-BE49-F238E27FC236}">
              <a16:creationId xmlns:a16="http://schemas.microsoft.com/office/drawing/2014/main" id="{B08D8FF1-1003-40E7-80B7-33C0C7AB4F92}"/>
            </a:ext>
          </a:extLst>
        </xdr:cNvPr>
        <xdr:cNvCxnSpPr/>
      </xdr:nvCxnSpPr>
      <xdr:spPr>
        <a:xfrm flipV="1">
          <a:off x="19545300" y="1074496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96266</xdr:rowOff>
    </xdr:from>
    <xdr:to>
      <xdr:col>98</xdr:col>
      <xdr:colOff>38100</xdr:colOff>
      <xdr:row>63</xdr:row>
      <xdr:rowOff>26416</xdr:rowOff>
    </xdr:to>
    <xdr:sp macro="" textlink="">
      <xdr:nvSpPr>
        <xdr:cNvPr id="611" name="楕円 610">
          <a:extLst>
            <a:ext uri="{FF2B5EF4-FFF2-40B4-BE49-F238E27FC236}">
              <a16:creationId xmlns:a16="http://schemas.microsoft.com/office/drawing/2014/main" id="{BB0F05A9-190F-41C5-BD88-46B9D64C41B8}"/>
            </a:ext>
          </a:extLst>
        </xdr:cNvPr>
        <xdr:cNvSpPr/>
      </xdr:nvSpPr>
      <xdr:spPr>
        <a:xfrm>
          <a:off x="186055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136398</xdr:rowOff>
    </xdr:from>
    <xdr:to>
      <xdr:col>102</xdr:col>
      <xdr:colOff>114300</xdr:colOff>
      <xdr:row>62</xdr:row>
      <xdr:rowOff>147066</xdr:rowOff>
    </xdr:to>
    <xdr:cxnSp macro="">
      <xdr:nvCxnSpPr>
        <xdr:cNvPr id="612" name="直線コネクタ 611">
          <a:extLst>
            <a:ext uri="{FF2B5EF4-FFF2-40B4-BE49-F238E27FC236}">
              <a16:creationId xmlns:a16="http://schemas.microsoft.com/office/drawing/2014/main" id="{2BFB994F-24AB-4AAA-936A-9270DEFBD1C6}"/>
            </a:ext>
          </a:extLst>
        </xdr:cNvPr>
        <xdr:cNvCxnSpPr/>
      </xdr:nvCxnSpPr>
      <xdr:spPr>
        <a:xfrm flipV="1">
          <a:off x="18656300" y="1076629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3" name="n_1aveValue【学校施設】&#10;一人当たり面積">
          <a:extLst>
            <a:ext uri="{FF2B5EF4-FFF2-40B4-BE49-F238E27FC236}">
              <a16:creationId xmlns:a16="http://schemas.microsoft.com/office/drawing/2014/main" id="{EF7A76A3-F23E-4E7A-8261-E7ED59CE49CF}"/>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614" name="n_2aveValue【学校施設】&#10;一人当たり面積">
          <a:extLst>
            <a:ext uri="{FF2B5EF4-FFF2-40B4-BE49-F238E27FC236}">
              <a16:creationId xmlns:a16="http://schemas.microsoft.com/office/drawing/2014/main" id="{6053CC7D-AC06-4236-A5AE-59D8F49AF5F0}"/>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615" name="n_3aveValue【学校施設】&#10;一人当たり面積">
          <a:extLst>
            <a:ext uri="{FF2B5EF4-FFF2-40B4-BE49-F238E27FC236}">
              <a16:creationId xmlns:a16="http://schemas.microsoft.com/office/drawing/2014/main" id="{DA25C8F8-D7CC-4C9E-A048-16DECD6F7402}"/>
            </a:ext>
          </a:extLst>
        </xdr:cNvPr>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122953</xdr:rowOff>
    </xdr:from>
    <xdr:ext cx="469744" cy="259045"/>
    <xdr:sp macro="" textlink="">
      <xdr:nvSpPr>
        <xdr:cNvPr id="616" name="n_4aveValue【学校施設】&#10;一人当たり面積">
          <a:extLst>
            <a:ext uri="{FF2B5EF4-FFF2-40B4-BE49-F238E27FC236}">
              <a16:creationId xmlns:a16="http://schemas.microsoft.com/office/drawing/2014/main" id="{76B9AD5C-8A2A-4FCE-B578-3347310A73C5}"/>
            </a:ext>
          </a:extLst>
        </xdr:cNvPr>
        <xdr:cNvSpPr txBox="1"/>
      </xdr:nvSpPr>
      <xdr:spPr>
        <a:xfrm>
          <a:off x="18421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147845</xdr:rowOff>
    </xdr:from>
    <xdr:ext cx="469744" cy="259045"/>
    <xdr:sp macro="" textlink="">
      <xdr:nvSpPr>
        <xdr:cNvPr id="617" name="n_1mainValue【学校施設】&#10;一人当たり面積">
          <a:extLst>
            <a:ext uri="{FF2B5EF4-FFF2-40B4-BE49-F238E27FC236}">
              <a16:creationId xmlns:a16="http://schemas.microsoft.com/office/drawing/2014/main" id="{374FDF82-9C03-4ACE-9197-6E71E6EDBEBF}"/>
            </a:ext>
          </a:extLst>
        </xdr:cNvPr>
        <xdr:cNvSpPr txBox="1"/>
      </xdr:nvSpPr>
      <xdr:spPr>
        <a:xfrm>
          <a:off x="2107572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156989</xdr:rowOff>
    </xdr:from>
    <xdr:ext cx="469744" cy="259045"/>
    <xdr:sp macro="" textlink="">
      <xdr:nvSpPr>
        <xdr:cNvPr id="618" name="n_2mainValue【学校施設】&#10;一人当たり面積">
          <a:extLst>
            <a:ext uri="{FF2B5EF4-FFF2-40B4-BE49-F238E27FC236}">
              <a16:creationId xmlns:a16="http://schemas.microsoft.com/office/drawing/2014/main" id="{BA042140-60E4-4FF1-AC66-D0A7FBFBC2EC}"/>
            </a:ext>
          </a:extLst>
        </xdr:cNvPr>
        <xdr:cNvSpPr txBox="1"/>
      </xdr:nvSpPr>
      <xdr:spPr>
        <a:xfrm>
          <a:off x="20199427"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6875</xdr:rowOff>
    </xdr:from>
    <xdr:ext cx="469744" cy="259045"/>
    <xdr:sp macro="" textlink="">
      <xdr:nvSpPr>
        <xdr:cNvPr id="619" name="n_3mainValue【学校施設】&#10;一人当たり面積">
          <a:extLst>
            <a:ext uri="{FF2B5EF4-FFF2-40B4-BE49-F238E27FC236}">
              <a16:creationId xmlns:a16="http://schemas.microsoft.com/office/drawing/2014/main" id="{506DD842-4B60-437C-9677-E0126494058D}"/>
            </a:ext>
          </a:extLst>
        </xdr:cNvPr>
        <xdr:cNvSpPr txBox="1"/>
      </xdr:nvSpPr>
      <xdr:spPr>
        <a:xfrm>
          <a:off x="19310427" y="1080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17543</xdr:rowOff>
    </xdr:from>
    <xdr:ext cx="469744" cy="259045"/>
    <xdr:sp macro="" textlink="">
      <xdr:nvSpPr>
        <xdr:cNvPr id="620" name="n_4mainValue【学校施設】&#10;一人当たり面積">
          <a:extLst>
            <a:ext uri="{FF2B5EF4-FFF2-40B4-BE49-F238E27FC236}">
              <a16:creationId xmlns:a16="http://schemas.microsoft.com/office/drawing/2014/main" id="{90078737-F9AC-43D4-AB16-553D6FA84B4A}"/>
            </a:ext>
          </a:extLst>
        </xdr:cNvPr>
        <xdr:cNvSpPr txBox="1"/>
      </xdr:nvSpPr>
      <xdr:spPr>
        <a:xfrm>
          <a:off x="18421427"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558F9CED-4C3B-489C-9D3C-3AC555E2F2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DE841E9B-5A8B-4C03-A8B7-5C51C4BE54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708AE124-0C7C-4BEF-BEC7-265A2D1D85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2841B537-7414-472D-928C-E64872A304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928C887-8901-41AB-95C1-0E7B5BD2B6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A9284AF1-2D7C-4F9F-909E-D6A461030D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BFA567E1-E63E-4925-B047-538667920B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E27FFEBD-2145-472A-9EF7-96F40275921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3C80EFF3-9F11-4E13-8199-271DA7395EA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70F28A5C-B0D9-4F05-9ACC-6E41B4E809C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24A2D73C-29B2-4CD5-B1FE-4DF0CDA8781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2163F8B9-ECD7-4D39-A31F-952EECCFE9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FFF4E014-A50A-434A-8097-FC4D933A007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3F21DA1C-30A6-4CFA-9C72-1E44F7190A9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852DE361-BD3A-4D99-BCE0-4550713E6E7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43EA81DF-8BA7-4078-BCF6-025CE10016B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FA06FE60-3ED6-4418-B9F9-36D960E3BB7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4A17E23B-C97F-4774-A047-510392C8510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AAE6E814-1BE5-466B-9CCC-2141E411762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BD8A2EAE-1ECF-400A-9CA3-7CDB993F448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FF773E58-9EFA-44A6-B4DE-342B598E6F2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BC4186F0-3A70-45EF-B84E-9EC20DD86CB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DA564F56-1435-47F5-9DAF-3F5AA9B44F0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DE6B7233-738D-4BE0-8D6C-9572B44651B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AEFE437C-C4EF-4EFC-9E78-5E2A33D219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A1841A3F-F637-403F-9FBF-4970A7BF17A0}"/>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8A7BAD9F-3E72-474E-8905-3F9B87AF76B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2D85346A-43BE-43C7-B211-B4E4CDDC8DF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49" name="【児童館】&#10;有形固定資産減価償却率最大値テキスト">
          <a:extLst>
            <a:ext uri="{FF2B5EF4-FFF2-40B4-BE49-F238E27FC236}">
              <a16:creationId xmlns:a16="http://schemas.microsoft.com/office/drawing/2014/main" id="{208E93B9-FB5F-4D96-AD1F-D96B3E8FC4DF}"/>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0" name="直線コネクタ 649">
          <a:extLst>
            <a:ext uri="{FF2B5EF4-FFF2-40B4-BE49-F238E27FC236}">
              <a16:creationId xmlns:a16="http://schemas.microsoft.com/office/drawing/2014/main" id="{7EEA4043-63B2-438A-99DD-A25F4CA8FBEB}"/>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1" name="【児童館】&#10;有形固定資産減価償却率平均値テキスト">
          <a:extLst>
            <a:ext uri="{FF2B5EF4-FFF2-40B4-BE49-F238E27FC236}">
              <a16:creationId xmlns:a16="http://schemas.microsoft.com/office/drawing/2014/main" id="{20E3147A-AD9A-4C59-AAA6-A571DD476F7F}"/>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a:extLst>
            <a:ext uri="{FF2B5EF4-FFF2-40B4-BE49-F238E27FC236}">
              <a16:creationId xmlns:a16="http://schemas.microsoft.com/office/drawing/2014/main" id="{52F0A329-456F-448C-901D-D1F22BAFC3BE}"/>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3" name="フローチャート: 判断 652">
          <a:extLst>
            <a:ext uri="{FF2B5EF4-FFF2-40B4-BE49-F238E27FC236}">
              <a16:creationId xmlns:a16="http://schemas.microsoft.com/office/drawing/2014/main" id="{24CFA3B6-8E0A-4B5A-B794-3BD9E63DBEBF}"/>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4" name="フローチャート: 判断 653">
          <a:extLst>
            <a:ext uri="{FF2B5EF4-FFF2-40B4-BE49-F238E27FC236}">
              <a16:creationId xmlns:a16="http://schemas.microsoft.com/office/drawing/2014/main" id="{57E6EB2F-03E7-4BC0-998C-14B141C5437D}"/>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5" name="フローチャート: 判断 654">
          <a:extLst>
            <a:ext uri="{FF2B5EF4-FFF2-40B4-BE49-F238E27FC236}">
              <a16:creationId xmlns:a16="http://schemas.microsoft.com/office/drawing/2014/main" id="{CC7AA33B-E092-47F6-B46A-788D80242B1E}"/>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656" name="フローチャート: 判断 655">
          <a:extLst>
            <a:ext uri="{FF2B5EF4-FFF2-40B4-BE49-F238E27FC236}">
              <a16:creationId xmlns:a16="http://schemas.microsoft.com/office/drawing/2014/main" id="{2E23568E-0FE9-474B-8BA2-E1DC762411DE}"/>
            </a:ext>
          </a:extLst>
        </xdr:cNvPr>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C8EFD4E-A753-4437-BC59-1A970BD02F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E52C8C8-018A-4A1F-BF4D-EF61793B0E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3EF0584-E1E0-43BC-B2DD-A2A36EAA92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E025CB1-6BD9-46CE-BA57-91F7C138A3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4CD4AAE-529C-4BDA-AA0C-3A789E4AEB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2" name="楕円 661">
          <a:extLst>
            <a:ext uri="{FF2B5EF4-FFF2-40B4-BE49-F238E27FC236}">
              <a16:creationId xmlns:a16="http://schemas.microsoft.com/office/drawing/2014/main" id="{5BCA2AF0-150B-4515-BAA6-F2CDA5B2177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3" name="【児童館】&#10;有形固定資産減価償却率該当値テキスト">
          <a:extLst>
            <a:ext uri="{FF2B5EF4-FFF2-40B4-BE49-F238E27FC236}">
              <a16:creationId xmlns:a16="http://schemas.microsoft.com/office/drawing/2014/main" id="{E48CF31C-3A6E-4D32-AE30-6272735C02D3}"/>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4" name="楕円 663">
          <a:extLst>
            <a:ext uri="{FF2B5EF4-FFF2-40B4-BE49-F238E27FC236}">
              <a16:creationId xmlns:a16="http://schemas.microsoft.com/office/drawing/2014/main" id="{64B77DB9-B7ED-46AB-9A5A-A6FE1E863395}"/>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5" name="直線コネクタ 664">
          <a:extLst>
            <a:ext uri="{FF2B5EF4-FFF2-40B4-BE49-F238E27FC236}">
              <a16:creationId xmlns:a16="http://schemas.microsoft.com/office/drawing/2014/main" id="{6BA007C5-6CC9-4E38-B6EC-7667F51E51F7}"/>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6" name="楕円 665">
          <a:extLst>
            <a:ext uri="{FF2B5EF4-FFF2-40B4-BE49-F238E27FC236}">
              <a16:creationId xmlns:a16="http://schemas.microsoft.com/office/drawing/2014/main" id="{4E3864CA-1E9E-45CE-8016-6BD5A9D29CC6}"/>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7" name="直線コネクタ 666">
          <a:extLst>
            <a:ext uri="{FF2B5EF4-FFF2-40B4-BE49-F238E27FC236}">
              <a16:creationId xmlns:a16="http://schemas.microsoft.com/office/drawing/2014/main" id="{3C87075E-8016-4D31-8D16-EB847A3E9647}"/>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8" name="楕円 667">
          <a:extLst>
            <a:ext uri="{FF2B5EF4-FFF2-40B4-BE49-F238E27FC236}">
              <a16:creationId xmlns:a16="http://schemas.microsoft.com/office/drawing/2014/main" id="{B79D6746-FFFF-4B51-8957-E1025B201247}"/>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69" name="直線コネクタ 668">
          <a:extLst>
            <a:ext uri="{FF2B5EF4-FFF2-40B4-BE49-F238E27FC236}">
              <a16:creationId xmlns:a16="http://schemas.microsoft.com/office/drawing/2014/main" id="{3B26B52C-A0BA-4914-9D8D-7CEFE1DB1F07}"/>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0" name="楕円 669">
          <a:extLst>
            <a:ext uri="{FF2B5EF4-FFF2-40B4-BE49-F238E27FC236}">
              <a16:creationId xmlns:a16="http://schemas.microsoft.com/office/drawing/2014/main" id="{D88C9BF5-22F5-4CF7-8B9F-88BC260A124D}"/>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1" name="直線コネクタ 670">
          <a:extLst>
            <a:ext uri="{FF2B5EF4-FFF2-40B4-BE49-F238E27FC236}">
              <a16:creationId xmlns:a16="http://schemas.microsoft.com/office/drawing/2014/main" id="{C85C9369-171B-4961-8503-9BDAE291EA61}"/>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2" name="n_1aveValue【児童館】&#10;有形固定資産減価償却率">
          <a:extLst>
            <a:ext uri="{FF2B5EF4-FFF2-40B4-BE49-F238E27FC236}">
              <a16:creationId xmlns:a16="http://schemas.microsoft.com/office/drawing/2014/main" id="{70A3FD58-791F-4B50-8147-F240E14D584E}"/>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3" name="n_2aveValue【児童館】&#10;有形固定資産減価償却率">
          <a:extLst>
            <a:ext uri="{FF2B5EF4-FFF2-40B4-BE49-F238E27FC236}">
              <a16:creationId xmlns:a16="http://schemas.microsoft.com/office/drawing/2014/main" id="{CBFA4DA4-32B7-4595-9834-6A4B7215202F}"/>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74" name="n_3aveValue【児童館】&#10;有形固定資産減価償却率">
          <a:extLst>
            <a:ext uri="{FF2B5EF4-FFF2-40B4-BE49-F238E27FC236}">
              <a16:creationId xmlns:a16="http://schemas.microsoft.com/office/drawing/2014/main" id="{27D45483-D40B-461B-B8C1-1C0DF75A345C}"/>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62972</xdr:rowOff>
    </xdr:from>
    <xdr:ext cx="405111" cy="259045"/>
    <xdr:sp macro="" textlink="">
      <xdr:nvSpPr>
        <xdr:cNvPr id="675" name="n_4aveValue【児童館】&#10;有形固定資産減価償却率">
          <a:extLst>
            <a:ext uri="{FF2B5EF4-FFF2-40B4-BE49-F238E27FC236}">
              <a16:creationId xmlns:a16="http://schemas.microsoft.com/office/drawing/2014/main" id="{6A5ED226-918E-4C28-B810-E742BE8894CE}"/>
            </a:ext>
          </a:extLst>
        </xdr:cNvPr>
        <xdr:cNvSpPr txBox="1"/>
      </xdr:nvSpPr>
      <xdr:spPr>
        <a:xfrm>
          <a:off x="12611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6" name="n_1mainValue【児童館】&#10;有形固定資産減価償却率">
          <a:extLst>
            <a:ext uri="{FF2B5EF4-FFF2-40B4-BE49-F238E27FC236}">
              <a16:creationId xmlns:a16="http://schemas.microsoft.com/office/drawing/2014/main" id="{6C20CE91-9D09-4EFF-A609-7C11EE663B82}"/>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7" name="n_2mainValue【児童館】&#10;有形固定資産減価償却率">
          <a:extLst>
            <a:ext uri="{FF2B5EF4-FFF2-40B4-BE49-F238E27FC236}">
              <a16:creationId xmlns:a16="http://schemas.microsoft.com/office/drawing/2014/main" id="{F0BE9CD4-22E5-45CA-A99E-E58B1C8BA472}"/>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8" name="n_3mainValue【児童館】&#10;有形固定資産減価償却率">
          <a:extLst>
            <a:ext uri="{FF2B5EF4-FFF2-40B4-BE49-F238E27FC236}">
              <a16:creationId xmlns:a16="http://schemas.microsoft.com/office/drawing/2014/main" id="{A0B4C193-04F7-44EC-B10B-119BD3320EE7}"/>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9" name="n_4mainValue【児童館】&#10;有形固定資産減価償却率">
          <a:extLst>
            <a:ext uri="{FF2B5EF4-FFF2-40B4-BE49-F238E27FC236}">
              <a16:creationId xmlns:a16="http://schemas.microsoft.com/office/drawing/2014/main" id="{4AC1CB92-096D-4504-86E2-045B14084023}"/>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8D7A03A2-5332-4B8D-82CA-036CCBD4AB4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7D28764C-5CEE-47D9-83B7-889FFB9D3B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66ED0520-1DC7-4E37-A129-7E89D8C9E3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89723EA0-45DC-4925-94A8-D75E64DEA0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80240AF8-8270-4B0B-9A71-A12CCA5A3C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7597A933-758E-4DF3-A312-F9D3354A8C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3AD7CEBF-B52E-49BD-9B8A-CD4A62C3D7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F9B54036-E5AA-45DE-A072-B6838ED59D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9904E399-3935-408D-AD36-A8B78D7E0E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B8D8A213-057A-46E2-B0AF-1B00003E4B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1BAE6720-ED68-4137-923C-3F6986ADB03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C58F45DE-1DDF-41CB-801D-DB807F7A72D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3259F405-EECE-478D-B913-6C5AEE79E3F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3A875335-2FEC-4B40-B3B5-0FD230DCD89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DB7516C4-56F3-41D0-9AD7-77D56560B04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C1921281-0980-4F7A-96A9-E564B3CCFE3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A1C76691-AABD-406C-8A94-557F9318729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CF3E8735-F584-43B7-8FDD-1BCAEE59E64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D6A1066B-C9C7-4140-AC30-46595EEB757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FEA448DC-BE7A-4BF5-9A53-6CAE80B8B62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29D54521-4160-4E3F-8981-131A4286DE5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7C53D906-28F3-4925-A9C6-11B7E784ED7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2CBE1F5C-64DC-4FF5-A6C1-B9A10341AC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2945F234-B6F8-480A-9E3A-78F14BAB98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BADA50A8-6279-432B-9E16-03B7876B465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5" name="直線コネクタ 704">
          <a:extLst>
            <a:ext uri="{FF2B5EF4-FFF2-40B4-BE49-F238E27FC236}">
              <a16:creationId xmlns:a16="http://schemas.microsoft.com/office/drawing/2014/main" id="{652C760A-F302-4938-8672-C43D2208C923}"/>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6" name="【児童館】&#10;一人当たり面積最小値テキスト">
          <a:extLst>
            <a:ext uri="{FF2B5EF4-FFF2-40B4-BE49-F238E27FC236}">
              <a16:creationId xmlns:a16="http://schemas.microsoft.com/office/drawing/2014/main" id="{44123EBB-F0EB-44A3-B70C-476B3FD959BF}"/>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7" name="直線コネクタ 706">
          <a:extLst>
            <a:ext uri="{FF2B5EF4-FFF2-40B4-BE49-F238E27FC236}">
              <a16:creationId xmlns:a16="http://schemas.microsoft.com/office/drawing/2014/main" id="{59CC5A14-1FCE-49E6-BBB6-C5470AECC3EE}"/>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08" name="【児童館】&#10;一人当たり面積最大値テキスト">
          <a:extLst>
            <a:ext uri="{FF2B5EF4-FFF2-40B4-BE49-F238E27FC236}">
              <a16:creationId xmlns:a16="http://schemas.microsoft.com/office/drawing/2014/main" id="{87CE1894-0429-4CCE-BA34-F785968B2F1B}"/>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09" name="直線コネクタ 708">
          <a:extLst>
            <a:ext uri="{FF2B5EF4-FFF2-40B4-BE49-F238E27FC236}">
              <a16:creationId xmlns:a16="http://schemas.microsoft.com/office/drawing/2014/main" id="{9633B1B0-E371-4FBF-8AD2-018D9E24D5AC}"/>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10" name="【児童館】&#10;一人当たり面積平均値テキスト">
          <a:extLst>
            <a:ext uri="{FF2B5EF4-FFF2-40B4-BE49-F238E27FC236}">
              <a16:creationId xmlns:a16="http://schemas.microsoft.com/office/drawing/2014/main" id="{1FF920F2-9F4D-44D8-9673-E11546ADFC3D}"/>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a:extLst>
            <a:ext uri="{FF2B5EF4-FFF2-40B4-BE49-F238E27FC236}">
              <a16:creationId xmlns:a16="http://schemas.microsoft.com/office/drawing/2014/main" id="{0AA308F7-4DB4-49A9-8085-B1DE90811E0F}"/>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2" name="フローチャート: 判断 711">
          <a:extLst>
            <a:ext uri="{FF2B5EF4-FFF2-40B4-BE49-F238E27FC236}">
              <a16:creationId xmlns:a16="http://schemas.microsoft.com/office/drawing/2014/main" id="{EF975978-7DF8-4D80-A75D-70D9362F4DBD}"/>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713" name="フローチャート: 判断 712">
          <a:extLst>
            <a:ext uri="{FF2B5EF4-FFF2-40B4-BE49-F238E27FC236}">
              <a16:creationId xmlns:a16="http://schemas.microsoft.com/office/drawing/2014/main" id="{10068EDF-5075-4B5B-BEEE-F9573AF6FABF}"/>
            </a:ext>
          </a:extLst>
        </xdr:cNvPr>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4" name="フローチャート: 判断 713">
          <a:extLst>
            <a:ext uri="{FF2B5EF4-FFF2-40B4-BE49-F238E27FC236}">
              <a16:creationId xmlns:a16="http://schemas.microsoft.com/office/drawing/2014/main" id="{6779250A-18E3-40A4-B1DF-9EB53BDE5B01}"/>
            </a:ext>
          </a:extLst>
        </xdr:cNvPr>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15" name="フローチャート: 判断 714">
          <a:extLst>
            <a:ext uri="{FF2B5EF4-FFF2-40B4-BE49-F238E27FC236}">
              <a16:creationId xmlns:a16="http://schemas.microsoft.com/office/drawing/2014/main" id="{30D6B8A9-D9B7-448B-BAE1-0ACA60A387DF}"/>
            </a:ext>
          </a:extLst>
        </xdr:cNvPr>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55F4CFE-800F-423B-97BD-4658F761013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4EEBEE4-A5D5-4B4C-A625-5BA393BEAF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AC9D053-5D64-4D7A-A3D1-ABF6FF18213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AFBF7B2-10D3-4A56-AF78-2AE3EB1005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92979AF-A135-4936-9B93-5019CC3078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123371</xdr:rowOff>
    </xdr:from>
    <xdr:to>
      <xdr:col>116</xdr:col>
      <xdr:colOff>114300</xdr:colOff>
      <xdr:row>85</xdr:row>
      <xdr:rowOff>53521</xdr:rowOff>
    </xdr:to>
    <xdr:sp macro="" textlink="">
      <xdr:nvSpPr>
        <xdr:cNvPr id="721" name="楕円 720">
          <a:extLst>
            <a:ext uri="{FF2B5EF4-FFF2-40B4-BE49-F238E27FC236}">
              <a16:creationId xmlns:a16="http://schemas.microsoft.com/office/drawing/2014/main" id="{C818ED97-5736-4B16-9F4A-BDC6102B5396}"/>
            </a:ext>
          </a:extLst>
        </xdr:cNvPr>
        <xdr:cNvSpPr/>
      </xdr:nvSpPr>
      <xdr:spPr>
        <a:xfrm>
          <a:off x="22110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101798</xdr:rowOff>
    </xdr:from>
    <xdr:ext cx="469744" cy="259045"/>
    <xdr:sp macro="" textlink="">
      <xdr:nvSpPr>
        <xdr:cNvPr id="722" name="【児童館】&#10;一人当たり面積該当値テキスト">
          <a:extLst>
            <a:ext uri="{FF2B5EF4-FFF2-40B4-BE49-F238E27FC236}">
              <a16:creationId xmlns:a16="http://schemas.microsoft.com/office/drawing/2014/main" id="{EDDDB468-05D4-4B57-BF2B-A6CB34A2834A}"/>
            </a:ext>
          </a:extLst>
        </xdr:cNvPr>
        <xdr:cNvSpPr txBox="1"/>
      </xdr:nvSpPr>
      <xdr:spPr>
        <a:xfrm>
          <a:off x="22199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123371</xdr:rowOff>
    </xdr:from>
    <xdr:to>
      <xdr:col>112</xdr:col>
      <xdr:colOff>38100</xdr:colOff>
      <xdr:row>85</xdr:row>
      <xdr:rowOff>53521</xdr:rowOff>
    </xdr:to>
    <xdr:sp macro="" textlink="">
      <xdr:nvSpPr>
        <xdr:cNvPr id="723" name="楕円 722">
          <a:extLst>
            <a:ext uri="{FF2B5EF4-FFF2-40B4-BE49-F238E27FC236}">
              <a16:creationId xmlns:a16="http://schemas.microsoft.com/office/drawing/2014/main" id="{BA0667AD-4883-4744-B5D1-D22A83A030F7}"/>
            </a:ext>
          </a:extLst>
        </xdr:cNvPr>
        <xdr:cNvSpPr/>
      </xdr:nvSpPr>
      <xdr:spPr>
        <a:xfrm>
          <a:off x="21272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2721</xdr:rowOff>
    </xdr:from>
    <xdr:to>
      <xdr:col>116</xdr:col>
      <xdr:colOff>63500</xdr:colOff>
      <xdr:row>85</xdr:row>
      <xdr:rowOff>2721</xdr:rowOff>
    </xdr:to>
    <xdr:cxnSp macro="">
      <xdr:nvCxnSpPr>
        <xdr:cNvPr id="724" name="直線コネクタ 723">
          <a:extLst>
            <a:ext uri="{FF2B5EF4-FFF2-40B4-BE49-F238E27FC236}">
              <a16:creationId xmlns:a16="http://schemas.microsoft.com/office/drawing/2014/main" id="{10F642F3-9F79-4A9E-88ED-7625BBA4A5B6}"/>
            </a:ext>
          </a:extLst>
        </xdr:cNvPr>
        <xdr:cNvCxnSpPr/>
      </xdr:nvCxnSpPr>
      <xdr:spPr>
        <a:xfrm>
          <a:off x="21323300" y="14575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25" name="楕円 724">
          <a:extLst>
            <a:ext uri="{FF2B5EF4-FFF2-40B4-BE49-F238E27FC236}">
              <a16:creationId xmlns:a16="http://schemas.microsoft.com/office/drawing/2014/main" id="{7D2D943C-C814-4071-96F4-F20A86543B1A}"/>
            </a:ext>
          </a:extLst>
        </xdr:cNvPr>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2721</xdr:rowOff>
    </xdr:from>
    <xdr:to>
      <xdr:col>111</xdr:col>
      <xdr:colOff>177800</xdr:colOff>
      <xdr:row>85</xdr:row>
      <xdr:rowOff>13607</xdr:rowOff>
    </xdr:to>
    <xdr:cxnSp macro="">
      <xdr:nvCxnSpPr>
        <xdr:cNvPr id="726" name="直線コネクタ 725">
          <a:extLst>
            <a:ext uri="{FF2B5EF4-FFF2-40B4-BE49-F238E27FC236}">
              <a16:creationId xmlns:a16="http://schemas.microsoft.com/office/drawing/2014/main" id="{DC765828-471C-4C23-AC1E-E1757449710E}"/>
            </a:ext>
          </a:extLst>
        </xdr:cNvPr>
        <xdr:cNvCxnSpPr/>
      </xdr:nvCxnSpPr>
      <xdr:spPr>
        <a:xfrm flipV="1">
          <a:off x="20434300" y="145759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27" name="楕円 726">
          <a:extLst>
            <a:ext uri="{FF2B5EF4-FFF2-40B4-BE49-F238E27FC236}">
              <a16:creationId xmlns:a16="http://schemas.microsoft.com/office/drawing/2014/main" id="{D82374E5-5F06-4D73-8F2B-4B15A10B880F}"/>
            </a:ext>
          </a:extLst>
        </xdr:cNvPr>
        <xdr:cNvSpPr/>
      </xdr:nvSpPr>
      <xdr:spPr>
        <a:xfrm>
          <a:off x="19494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728" name="直線コネクタ 727">
          <a:extLst>
            <a:ext uri="{FF2B5EF4-FFF2-40B4-BE49-F238E27FC236}">
              <a16:creationId xmlns:a16="http://schemas.microsoft.com/office/drawing/2014/main" id="{8AF9E5DF-1DE6-49C7-AC1A-54BAFBBC67F2}"/>
            </a:ext>
          </a:extLst>
        </xdr:cNvPr>
        <xdr:cNvCxnSpPr/>
      </xdr:nvCxnSpPr>
      <xdr:spPr>
        <a:xfrm>
          <a:off x="19545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145143</xdr:rowOff>
    </xdr:from>
    <xdr:to>
      <xdr:col>98</xdr:col>
      <xdr:colOff>38100</xdr:colOff>
      <xdr:row>85</xdr:row>
      <xdr:rowOff>75293</xdr:rowOff>
    </xdr:to>
    <xdr:sp macro="" textlink="">
      <xdr:nvSpPr>
        <xdr:cNvPr id="729" name="楕円 728">
          <a:extLst>
            <a:ext uri="{FF2B5EF4-FFF2-40B4-BE49-F238E27FC236}">
              <a16:creationId xmlns:a16="http://schemas.microsoft.com/office/drawing/2014/main" id="{740F2506-6FBF-431B-ABFA-BA902FB9E6DF}"/>
            </a:ext>
          </a:extLst>
        </xdr:cNvPr>
        <xdr:cNvSpPr/>
      </xdr:nvSpPr>
      <xdr:spPr>
        <a:xfrm>
          <a:off x="18605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13607</xdr:rowOff>
    </xdr:from>
    <xdr:to>
      <xdr:col>102</xdr:col>
      <xdr:colOff>114300</xdr:colOff>
      <xdr:row>85</xdr:row>
      <xdr:rowOff>24493</xdr:rowOff>
    </xdr:to>
    <xdr:cxnSp macro="">
      <xdr:nvCxnSpPr>
        <xdr:cNvPr id="730" name="直線コネクタ 729">
          <a:extLst>
            <a:ext uri="{FF2B5EF4-FFF2-40B4-BE49-F238E27FC236}">
              <a16:creationId xmlns:a16="http://schemas.microsoft.com/office/drawing/2014/main" id="{3CA53533-FAB6-48B0-910B-1179F4480B21}"/>
            </a:ext>
          </a:extLst>
        </xdr:cNvPr>
        <xdr:cNvCxnSpPr/>
      </xdr:nvCxnSpPr>
      <xdr:spPr>
        <a:xfrm flipV="1">
          <a:off x="18656300" y="1458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731" name="n_1aveValue【児童館】&#10;一人当たり面積">
          <a:extLst>
            <a:ext uri="{FF2B5EF4-FFF2-40B4-BE49-F238E27FC236}">
              <a16:creationId xmlns:a16="http://schemas.microsoft.com/office/drawing/2014/main" id="{ABCD85F2-CA59-4866-8892-1405484FCA83}"/>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732" name="n_2aveValue【児童館】&#10;一人当たり面積">
          <a:extLst>
            <a:ext uri="{FF2B5EF4-FFF2-40B4-BE49-F238E27FC236}">
              <a16:creationId xmlns:a16="http://schemas.microsoft.com/office/drawing/2014/main" id="{422530B3-FC05-49CA-B8D4-10EAC29B9886}"/>
            </a:ext>
          </a:extLst>
        </xdr:cNvPr>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33" name="n_3aveValue【児童館】&#10;一人当たり面積">
          <a:extLst>
            <a:ext uri="{FF2B5EF4-FFF2-40B4-BE49-F238E27FC236}">
              <a16:creationId xmlns:a16="http://schemas.microsoft.com/office/drawing/2014/main" id="{4E626F13-A342-4253-97C8-EE08F447E56C}"/>
            </a:ext>
          </a:extLst>
        </xdr:cNvPr>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734" name="n_4aveValue【児童館】&#10;一人当たり面積">
          <a:extLst>
            <a:ext uri="{FF2B5EF4-FFF2-40B4-BE49-F238E27FC236}">
              <a16:creationId xmlns:a16="http://schemas.microsoft.com/office/drawing/2014/main" id="{CD2367D2-DAD7-4B43-8A98-192ED2D30284}"/>
            </a:ext>
          </a:extLst>
        </xdr:cNvPr>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44648</xdr:rowOff>
    </xdr:from>
    <xdr:ext cx="469744" cy="259045"/>
    <xdr:sp macro="" textlink="">
      <xdr:nvSpPr>
        <xdr:cNvPr id="735" name="n_1mainValue【児童館】&#10;一人当たり面積">
          <a:extLst>
            <a:ext uri="{FF2B5EF4-FFF2-40B4-BE49-F238E27FC236}">
              <a16:creationId xmlns:a16="http://schemas.microsoft.com/office/drawing/2014/main" id="{AC57DD6C-A8F9-4B33-832B-1D0996EFCD67}"/>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36" name="n_2mainValue【児童館】&#10;一人当たり面積">
          <a:extLst>
            <a:ext uri="{FF2B5EF4-FFF2-40B4-BE49-F238E27FC236}">
              <a16:creationId xmlns:a16="http://schemas.microsoft.com/office/drawing/2014/main" id="{1212F661-8A42-4FC1-896A-EAD691E3778F}"/>
            </a:ext>
          </a:extLst>
        </xdr:cNvPr>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7" name="n_3mainValue【児童館】&#10;一人当たり面積">
          <a:extLst>
            <a:ext uri="{FF2B5EF4-FFF2-40B4-BE49-F238E27FC236}">
              <a16:creationId xmlns:a16="http://schemas.microsoft.com/office/drawing/2014/main" id="{8C2DE166-43F9-4C5B-9699-55F2DD0294FF}"/>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66420</xdr:rowOff>
    </xdr:from>
    <xdr:ext cx="469744" cy="259045"/>
    <xdr:sp macro="" textlink="">
      <xdr:nvSpPr>
        <xdr:cNvPr id="738" name="n_4mainValue【児童館】&#10;一人当たり面積">
          <a:extLst>
            <a:ext uri="{FF2B5EF4-FFF2-40B4-BE49-F238E27FC236}">
              <a16:creationId xmlns:a16="http://schemas.microsoft.com/office/drawing/2014/main" id="{CB0C963E-D78C-466D-9B29-0D063E3B320D}"/>
            </a:ext>
          </a:extLst>
        </xdr:cNvPr>
        <xdr:cNvSpPr txBox="1"/>
      </xdr:nvSpPr>
      <xdr:spPr>
        <a:xfrm>
          <a:off x="18421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CC42AC0-54B5-44FA-85AA-2A01DCD518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48317477-D75E-45A0-8840-D8C4C36DF57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DDEE2021-EF0F-4130-BC40-CBDAE94491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F8DF6105-40F0-4519-8AF7-2E2C866E2A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317E988-401A-4E0D-8139-941DBA56FF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5E16364E-9A00-4F55-8500-9884A6A0FC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35F61D2A-7F08-4867-9AD9-6753E2DE50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5D7B0AC9-77FD-48F5-9500-49F52235E8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2510FAEB-7500-466E-9D7C-4A27138EDA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2D8402C1-35FF-4EE4-83CD-84956B3DBA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7FF449EC-DD7A-4D2F-9165-57BFE2E880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DA47447-7880-42A4-A666-BD76328A0DE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18F2D78A-6E15-4F20-9EF0-F89891F6C7D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58EAA81A-FE4A-4D8C-930C-923C7E57F97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AE14E55A-CA0B-4EB1-BD07-E98444E3B37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B8BE39CC-073C-4258-93EC-A549DAB9791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7089701-ACF8-4A4C-9381-1A5941EFB2D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B40F55BF-76E6-4D3A-A062-A690088ADD6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A919E0EA-A1D7-4277-9E9A-A31EB89C2A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31E31B45-2932-44EB-8A1C-9F4795526D5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5C5DD3C8-9DFE-4781-90E3-94B264FC587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35D6ABE4-EE3E-4A7B-AD0E-A255CBF1A4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626309E1-12AD-43CC-AC8D-82996A94A44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0C63E471-1307-4E33-8104-6893B37E73F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a:extLst>
            <a:ext uri="{FF2B5EF4-FFF2-40B4-BE49-F238E27FC236}">
              <a16:creationId xmlns:a16="http://schemas.microsoft.com/office/drawing/2014/main" id="{E6753787-A2C9-444C-8B6E-03977D18776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677815B4-4BF7-4EEE-A45D-7CD832FE7B52}"/>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a:extLst>
            <a:ext uri="{FF2B5EF4-FFF2-40B4-BE49-F238E27FC236}">
              <a16:creationId xmlns:a16="http://schemas.microsoft.com/office/drawing/2014/main" id="{3FA04721-0C79-4F0F-8AD1-37AAC5888BE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EAB6EF7F-1951-407C-A12C-C7309CDC6DA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7" name="【公民館】&#10;有形固定資産減価償却率平均値テキスト">
          <a:extLst>
            <a:ext uri="{FF2B5EF4-FFF2-40B4-BE49-F238E27FC236}">
              <a16:creationId xmlns:a16="http://schemas.microsoft.com/office/drawing/2014/main" id="{CB8934A9-2EB4-49B8-AEC4-87803D08B3C1}"/>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8" name="フローチャート: 判断 767">
          <a:extLst>
            <a:ext uri="{FF2B5EF4-FFF2-40B4-BE49-F238E27FC236}">
              <a16:creationId xmlns:a16="http://schemas.microsoft.com/office/drawing/2014/main" id="{CBB8FC0D-94BB-4004-A675-8006E1ADC294}"/>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9" name="フローチャート: 判断 768">
          <a:extLst>
            <a:ext uri="{FF2B5EF4-FFF2-40B4-BE49-F238E27FC236}">
              <a16:creationId xmlns:a16="http://schemas.microsoft.com/office/drawing/2014/main" id="{94F40AC0-B4CA-4E1B-BBFB-D0CA06CE3F9D}"/>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70" name="フローチャート: 判断 769">
          <a:extLst>
            <a:ext uri="{FF2B5EF4-FFF2-40B4-BE49-F238E27FC236}">
              <a16:creationId xmlns:a16="http://schemas.microsoft.com/office/drawing/2014/main" id="{F99CC09A-926C-4484-A9C1-B265F7B7BCB2}"/>
            </a:ext>
          </a:extLst>
        </xdr:cNvPr>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771" name="フローチャート: 判断 770">
          <a:extLst>
            <a:ext uri="{FF2B5EF4-FFF2-40B4-BE49-F238E27FC236}">
              <a16:creationId xmlns:a16="http://schemas.microsoft.com/office/drawing/2014/main" id="{EF1CF8A8-39E8-44CB-AF8F-A9022E1089D8}"/>
            </a:ext>
          </a:extLst>
        </xdr:cNvPr>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772" name="フローチャート: 判断 771">
          <a:extLst>
            <a:ext uri="{FF2B5EF4-FFF2-40B4-BE49-F238E27FC236}">
              <a16:creationId xmlns:a16="http://schemas.microsoft.com/office/drawing/2014/main" id="{E59EF1A1-CB47-4D36-92F0-A674DEF6766F}"/>
            </a:ext>
          </a:extLst>
        </xdr:cNvPr>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F7C0DBC-B76A-4421-A191-88947DDF9B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F3729FC-962A-428D-AFE6-05F3E6C6C8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B620A38-FD96-4F3D-BCF9-9501EE2322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42BD3BA-BED4-4B02-8170-5F19FA3C735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D4FE601-7EB2-4192-9F3B-85484EF1E2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106680</xdr:rowOff>
    </xdr:from>
    <xdr:to>
      <xdr:col>85</xdr:col>
      <xdr:colOff>177800</xdr:colOff>
      <xdr:row>105</xdr:row>
      <xdr:rowOff>36830</xdr:rowOff>
    </xdr:to>
    <xdr:sp macro="" textlink="">
      <xdr:nvSpPr>
        <xdr:cNvPr id="778" name="楕円 777">
          <a:extLst>
            <a:ext uri="{FF2B5EF4-FFF2-40B4-BE49-F238E27FC236}">
              <a16:creationId xmlns:a16="http://schemas.microsoft.com/office/drawing/2014/main" id="{9518EACC-1439-4FD0-8762-0D352231D840}"/>
            </a:ext>
          </a:extLst>
        </xdr:cNvPr>
        <xdr:cNvSpPr/>
      </xdr:nvSpPr>
      <xdr:spPr>
        <a:xfrm>
          <a:off x="16268700" y="1793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85107</xdr:rowOff>
    </xdr:from>
    <xdr:ext cx="405111" cy="259045"/>
    <xdr:sp macro="" textlink="">
      <xdr:nvSpPr>
        <xdr:cNvPr id="779" name="【公民館】&#10;有形固定資産減価償却率該当値テキスト">
          <a:extLst>
            <a:ext uri="{FF2B5EF4-FFF2-40B4-BE49-F238E27FC236}">
              <a16:creationId xmlns:a16="http://schemas.microsoft.com/office/drawing/2014/main" id="{FA9A9FEA-BEA0-4D1A-A94D-430CF503B77A}"/>
            </a:ext>
          </a:extLst>
        </xdr:cNvPr>
        <xdr:cNvSpPr txBox="1"/>
      </xdr:nvSpPr>
      <xdr:spPr>
        <a:xfrm>
          <a:off x="16357600" y="1791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109220</xdr:rowOff>
    </xdr:from>
    <xdr:to>
      <xdr:col>81</xdr:col>
      <xdr:colOff>101600</xdr:colOff>
      <xdr:row>105</xdr:row>
      <xdr:rowOff>39370</xdr:rowOff>
    </xdr:to>
    <xdr:sp macro="" textlink="">
      <xdr:nvSpPr>
        <xdr:cNvPr id="780" name="楕円 779">
          <a:extLst>
            <a:ext uri="{FF2B5EF4-FFF2-40B4-BE49-F238E27FC236}">
              <a16:creationId xmlns:a16="http://schemas.microsoft.com/office/drawing/2014/main" id="{A580D3A0-1A23-40EF-881E-4B8636DC16D4}"/>
            </a:ext>
          </a:extLst>
        </xdr:cNvPr>
        <xdr:cNvSpPr/>
      </xdr:nvSpPr>
      <xdr:spPr>
        <a:xfrm>
          <a:off x="15430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157480</xdr:rowOff>
    </xdr:from>
    <xdr:to>
      <xdr:col>85</xdr:col>
      <xdr:colOff>127000</xdr:colOff>
      <xdr:row>104</xdr:row>
      <xdr:rowOff>160020</xdr:rowOff>
    </xdr:to>
    <xdr:cxnSp macro="">
      <xdr:nvCxnSpPr>
        <xdr:cNvPr id="781" name="直線コネクタ 780">
          <a:extLst>
            <a:ext uri="{FF2B5EF4-FFF2-40B4-BE49-F238E27FC236}">
              <a16:creationId xmlns:a16="http://schemas.microsoft.com/office/drawing/2014/main" id="{207F0A2E-9ED0-47DB-81C7-DB8F44279345}"/>
            </a:ext>
          </a:extLst>
        </xdr:cNvPr>
        <xdr:cNvCxnSpPr/>
      </xdr:nvCxnSpPr>
      <xdr:spPr>
        <a:xfrm flipV="1">
          <a:off x="15481300" y="179882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782" name="楕円 781">
          <a:extLst>
            <a:ext uri="{FF2B5EF4-FFF2-40B4-BE49-F238E27FC236}">
              <a16:creationId xmlns:a16="http://schemas.microsoft.com/office/drawing/2014/main" id="{7929C405-E73D-478D-ABB2-391030B0B647}"/>
            </a:ext>
          </a:extLst>
        </xdr:cNvPr>
        <xdr:cNvSpPr/>
      </xdr:nvSpPr>
      <xdr:spPr>
        <a:xfrm>
          <a:off x="14541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130811</xdr:rowOff>
    </xdr:from>
    <xdr:to>
      <xdr:col>81</xdr:col>
      <xdr:colOff>50800</xdr:colOff>
      <xdr:row>104</xdr:row>
      <xdr:rowOff>160020</xdr:rowOff>
    </xdr:to>
    <xdr:cxnSp macro="">
      <xdr:nvCxnSpPr>
        <xdr:cNvPr id="783" name="直線コネクタ 782">
          <a:extLst>
            <a:ext uri="{FF2B5EF4-FFF2-40B4-BE49-F238E27FC236}">
              <a16:creationId xmlns:a16="http://schemas.microsoft.com/office/drawing/2014/main" id="{D5EE3B54-BA4A-4378-9FC2-08A96FCD2ADD}"/>
            </a:ext>
          </a:extLst>
        </xdr:cNvPr>
        <xdr:cNvCxnSpPr/>
      </xdr:nvCxnSpPr>
      <xdr:spPr>
        <a:xfrm>
          <a:off x="14592300" y="179616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84" name="楕円 783">
          <a:extLst>
            <a:ext uri="{FF2B5EF4-FFF2-40B4-BE49-F238E27FC236}">
              <a16:creationId xmlns:a16="http://schemas.microsoft.com/office/drawing/2014/main" id="{46A5C4A1-8DBA-44E2-B841-CBF73D6B125E}"/>
            </a:ext>
          </a:extLst>
        </xdr:cNvPr>
        <xdr:cNvSpPr/>
      </xdr:nvSpPr>
      <xdr:spPr>
        <a:xfrm>
          <a:off x="13652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96520</xdr:rowOff>
    </xdr:from>
    <xdr:to>
      <xdr:col>76</xdr:col>
      <xdr:colOff>114300</xdr:colOff>
      <xdr:row>104</xdr:row>
      <xdr:rowOff>130811</xdr:rowOff>
    </xdr:to>
    <xdr:cxnSp macro="">
      <xdr:nvCxnSpPr>
        <xdr:cNvPr id="785" name="直線コネクタ 784">
          <a:extLst>
            <a:ext uri="{FF2B5EF4-FFF2-40B4-BE49-F238E27FC236}">
              <a16:creationId xmlns:a16="http://schemas.microsoft.com/office/drawing/2014/main" id="{BAB1F948-3C5D-4A23-9EDA-D6CD8B9D078A}"/>
            </a:ext>
          </a:extLst>
        </xdr:cNvPr>
        <xdr:cNvCxnSpPr/>
      </xdr:nvCxnSpPr>
      <xdr:spPr>
        <a:xfrm>
          <a:off x="13703300" y="17927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38100</xdr:rowOff>
    </xdr:from>
    <xdr:to>
      <xdr:col>67</xdr:col>
      <xdr:colOff>101600</xdr:colOff>
      <xdr:row>104</xdr:row>
      <xdr:rowOff>139700</xdr:rowOff>
    </xdr:to>
    <xdr:sp macro="" textlink="">
      <xdr:nvSpPr>
        <xdr:cNvPr id="786" name="楕円 785">
          <a:extLst>
            <a:ext uri="{FF2B5EF4-FFF2-40B4-BE49-F238E27FC236}">
              <a16:creationId xmlns:a16="http://schemas.microsoft.com/office/drawing/2014/main" id="{56AD19EB-829E-4B1C-A248-B305447D3220}"/>
            </a:ext>
          </a:extLst>
        </xdr:cNvPr>
        <xdr:cNvSpPr/>
      </xdr:nvSpPr>
      <xdr:spPr>
        <a:xfrm>
          <a:off x="12763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88900</xdr:rowOff>
    </xdr:from>
    <xdr:to>
      <xdr:col>71</xdr:col>
      <xdr:colOff>177800</xdr:colOff>
      <xdr:row>104</xdr:row>
      <xdr:rowOff>96520</xdr:rowOff>
    </xdr:to>
    <xdr:cxnSp macro="">
      <xdr:nvCxnSpPr>
        <xdr:cNvPr id="787" name="直線コネクタ 786">
          <a:extLst>
            <a:ext uri="{FF2B5EF4-FFF2-40B4-BE49-F238E27FC236}">
              <a16:creationId xmlns:a16="http://schemas.microsoft.com/office/drawing/2014/main" id="{C52669BF-059E-43A0-9033-CDA19E663B1E}"/>
            </a:ext>
          </a:extLst>
        </xdr:cNvPr>
        <xdr:cNvCxnSpPr/>
      </xdr:nvCxnSpPr>
      <xdr:spPr>
        <a:xfrm>
          <a:off x="12814300" y="1791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88" name="n_1aveValue【公民館】&#10;有形固定資産減価償却率">
          <a:extLst>
            <a:ext uri="{FF2B5EF4-FFF2-40B4-BE49-F238E27FC236}">
              <a16:creationId xmlns:a16="http://schemas.microsoft.com/office/drawing/2014/main" id="{3FE51ED0-E587-4B22-A598-485A6AA97051}"/>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789" name="n_2aveValue【公民館】&#10;有形固定資産減価償却率">
          <a:extLst>
            <a:ext uri="{FF2B5EF4-FFF2-40B4-BE49-F238E27FC236}">
              <a16:creationId xmlns:a16="http://schemas.microsoft.com/office/drawing/2014/main" id="{F23D5FCF-32B8-4DB3-8A75-BE42965CA7B4}"/>
            </a:ext>
          </a:extLst>
        </xdr:cNvPr>
        <xdr:cNvSpPr txBox="1"/>
      </xdr:nvSpPr>
      <xdr:spPr>
        <a:xfrm>
          <a:off x="14389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82566</xdr:rowOff>
    </xdr:from>
    <xdr:ext cx="405111" cy="259045"/>
    <xdr:sp macro="" textlink="">
      <xdr:nvSpPr>
        <xdr:cNvPr id="790" name="n_3aveValue【公民館】&#10;有形固定資産減価償却率">
          <a:extLst>
            <a:ext uri="{FF2B5EF4-FFF2-40B4-BE49-F238E27FC236}">
              <a16:creationId xmlns:a16="http://schemas.microsoft.com/office/drawing/2014/main" id="{3A4B77F1-8E53-4D4B-8338-35BF54643239}"/>
            </a:ext>
          </a:extLst>
        </xdr:cNvPr>
        <xdr:cNvSpPr txBox="1"/>
      </xdr:nvSpPr>
      <xdr:spPr>
        <a:xfrm>
          <a:off x="135007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44466</xdr:rowOff>
    </xdr:from>
    <xdr:ext cx="405111" cy="259045"/>
    <xdr:sp macro="" textlink="">
      <xdr:nvSpPr>
        <xdr:cNvPr id="791" name="n_4aveValue【公民館】&#10;有形固定資産減価償却率">
          <a:extLst>
            <a:ext uri="{FF2B5EF4-FFF2-40B4-BE49-F238E27FC236}">
              <a16:creationId xmlns:a16="http://schemas.microsoft.com/office/drawing/2014/main" id="{6F3300E6-BF62-471A-BEA7-212B073EC9AA}"/>
            </a:ext>
          </a:extLst>
        </xdr:cNvPr>
        <xdr:cNvSpPr txBox="1"/>
      </xdr:nvSpPr>
      <xdr:spPr>
        <a:xfrm>
          <a:off x="12611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30497</xdr:rowOff>
    </xdr:from>
    <xdr:ext cx="405111" cy="259045"/>
    <xdr:sp macro="" textlink="">
      <xdr:nvSpPr>
        <xdr:cNvPr id="792" name="n_1mainValue【公民館】&#10;有形固定資産減価償却率">
          <a:extLst>
            <a:ext uri="{FF2B5EF4-FFF2-40B4-BE49-F238E27FC236}">
              <a16:creationId xmlns:a16="http://schemas.microsoft.com/office/drawing/2014/main" id="{84CD401F-7DC9-4384-B0C1-1C0A74049BD2}"/>
            </a:ext>
          </a:extLst>
        </xdr:cNvPr>
        <xdr:cNvSpPr txBox="1"/>
      </xdr:nvSpPr>
      <xdr:spPr>
        <a:xfrm>
          <a:off x="15266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793" name="n_2mainValue【公民館】&#10;有形固定資産減価償却率">
          <a:extLst>
            <a:ext uri="{FF2B5EF4-FFF2-40B4-BE49-F238E27FC236}">
              <a16:creationId xmlns:a16="http://schemas.microsoft.com/office/drawing/2014/main" id="{0E3400CD-33AF-4A37-8D2C-C1F61662839D}"/>
            </a:ext>
          </a:extLst>
        </xdr:cNvPr>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94" name="n_3mainValue【公民館】&#10;有形固定資産減価償却率">
          <a:extLst>
            <a:ext uri="{FF2B5EF4-FFF2-40B4-BE49-F238E27FC236}">
              <a16:creationId xmlns:a16="http://schemas.microsoft.com/office/drawing/2014/main" id="{8270BFC3-F01B-4E21-B81A-4F972213328A}"/>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156227</xdr:rowOff>
    </xdr:from>
    <xdr:ext cx="405111" cy="259045"/>
    <xdr:sp macro="" textlink="">
      <xdr:nvSpPr>
        <xdr:cNvPr id="795" name="n_4mainValue【公民館】&#10;有形固定資産減価償却率">
          <a:extLst>
            <a:ext uri="{FF2B5EF4-FFF2-40B4-BE49-F238E27FC236}">
              <a16:creationId xmlns:a16="http://schemas.microsoft.com/office/drawing/2014/main" id="{F7737E02-E57E-4DDA-8C82-D31E53491399}"/>
            </a:ext>
          </a:extLst>
        </xdr:cNvPr>
        <xdr:cNvSpPr txBox="1"/>
      </xdr:nvSpPr>
      <xdr:spPr>
        <a:xfrm>
          <a:off x="12611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218745D8-C648-455B-9848-117CA6498B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A7F240C-6AA3-4C39-9A1C-4CDA5396F8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9850F6ED-8047-4957-B6C0-66CBCF4091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C8555FFC-A7DB-45C9-8C09-E732BB7192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B3E9020C-7432-4631-9606-72718BB77C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3837EB2F-05C2-4EA8-A8A3-F0CFE60E96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A8CB0611-D664-4C30-97C5-FBF3689E96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7F606966-9A4D-40A3-9B28-E6BFC36F6D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136BAD1F-56FD-48BC-80BB-A2D7F91865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792B3594-6152-419A-BE2F-C5F4B85C4A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ED313CB8-2396-4813-8376-4D756B738B3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D0E79C7F-AFC6-4095-A2BD-BEC198474C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AEDC796A-F239-481B-A10A-ADF9FBB333C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EF0E357D-668C-440C-B18B-BF4C9FF778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249E7106-1908-4369-8D66-2BC3D284A45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2EDA6586-2D59-458E-9005-ED254CDF3D6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D5BC5EA3-4178-4FBE-BD01-B301B65FE25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A0B4DEF9-E0DF-4F86-8DE6-97440468E61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F1ACFC5E-F178-4FEB-BE96-1BCC8BF3BBF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E2C185F0-2216-492D-83C8-2E290066747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EA67FC73-383B-482D-B8D1-A41F6A9212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66DBA15D-6216-4BB1-B486-8588E5C112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F07A3E71-505C-4B41-8F60-FD1D8F72D4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9" name="直線コネクタ 818">
          <a:extLst>
            <a:ext uri="{FF2B5EF4-FFF2-40B4-BE49-F238E27FC236}">
              <a16:creationId xmlns:a16="http://schemas.microsoft.com/office/drawing/2014/main" id="{558E68FB-967B-4AD1-A178-A2CDF9430A77}"/>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a:extLst>
            <a:ext uri="{FF2B5EF4-FFF2-40B4-BE49-F238E27FC236}">
              <a16:creationId xmlns:a16="http://schemas.microsoft.com/office/drawing/2014/main" id="{03F50AAE-6920-4E50-9C25-6BEE2A3A4311}"/>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a:extLst>
            <a:ext uri="{FF2B5EF4-FFF2-40B4-BE49-F238E27FC236}">
              <a16:creationId xmlns:a16="http://schemas.microsoft.com/office/drawing/2014/main" id="{4C4885C4-C696-4A2C-8EB2-817352B069BE}"/>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2" name="【公民館】&#10;一人当たり面積最大値テキスト">
          <a:extLst>
            <a:ext uri="{FF2B5EF4-FFF2-40B4-BE49-F238E27FC236}">
              <a16:creationId xmlns:a16="http://schemas.microsoft.com/office/drawing/2014/main" id="{E026DEBB-5C00-4E1F-9E30-9A1EA8138025}"/>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3" name="直線コネクタ 822">
          <a:extLst>
            <a:ext uri="{FF2B5EF4-FFF2-40B4-BE49-F238E27FC236}">
              <a16:creationId xmlns:a16="http://schemas.microsoft.com/office/drawing/2014/main" id="{1F9EBFD7-DA1E-43DE-9EF3-043D756DD69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4" name="【公民館】&#10;一人当たり面積平均値テキスト">
          <a:extLst>
            <a:ext uri="{FF2B5EF4-FFF2-40B4-BE49-F238E27FC236}">
              <a16:creationId xmlns:a16="http://schemas.microsoft.com/office/drawing/2014/main" id="{CB77DF1E-4F3F-4A35-A9D9-7765C3F3BDE4}"/>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5" name="フローチャート: 判断 824">
          <a:extLst>
            <a:ext uri="{FF2B5EF4-FFF2-40B4-BE49-F238E27FC236}">
              <a16:creationId xmlns:a16="http://schemas.microsoft.com/office/drawing/2014/main" id="{DEFACB7C-D8E7-4D95-B0C7-E5CF444EB4CA}"/>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6" name="フローチャート: 判断 825">
          <a:extLst>
            <a:ext uri="{FF2B5EF4-FFF2-40B4-BE49-F238E27FC236}">
              <a16:creationId xmlns:a16="http://schemas.microsoft.com/office/drawing/2014/main" id="{73FDBB6D-3703-4658-A771-EA928D85309F}"/>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827" name="フローチャート: 判断 826">
          <a:extLst>
            <a:ext uri="{FF2B5EF4-FFF2-40B4-BE49-F238E27FC236}">
              <a16:creationId xmlns:a16="http://schemas.microsoft.com/office/drawing/2014/main" id="{BBCAD5A7-A921-4F9E-96CC-F0D1DC2E75CA}"/>
            </a:ext>
          </a:extLst>
        </xdr:cNvPr>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828" name="フローチャート: 判断 827">
          <a:extLst>
            <a:ext uri="{FF2B5EF4-FFF2-40B4-BE49-F238E27FC236}">
              <a16:creationId xmlns:a16="http://schemas.microsoft.com/office/drawing/2014/main" id="{B005A4FE-62C9-4BFB-AC85-758565110DDC}"/>
            </a:ext>
          </a:extLst>
        </xdr:cNvPr>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29" name="フローチャート: 判断 828">
          <a:extLst>
            <a:ext uri="{FF2B5EF4-FFF2-40B4-BE49-F238E27FC236}">
              <a16:creationId xmlns:a16="http://schemas.microsoft.com/office/drawing/2014/main" id="{3DC45E15-B895-49B5-9EE1-A249E67E4803}"/>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D247366-F0FE-4E80-BED8-5342C1FF118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7A8A193-1EC4-4E6E-A04C-350603F713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9E5990F-DA76-4637-A1FC-6974BF78CA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FAC739D-581B-4D45-BADC-A4303D9696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9F1539F-E28C-4D04-B449-BEC896698C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35" name="楕円 834">
          <a:extLst>
            <a:ext uri="{FF2B5EF4-FFF2-40B4-BE49-F238E27FC236}">
              <a16:creationId xmlns:a16="http://schemas.microsoft.com/office/drawing/2014/main" id="{19F70C38-379D-46A4-A963-B1D52D672E9B}"/>
            </a:ext>
          </a:extLst>
        </xdr:cNvPr>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836" name="【公民館】&#10;一人当たり面積該当値テキスト">
          <a:extLst>
            <a:ext uri="{FF2B5EF4-FFF2-40B4-BE49-F238E27FC236}">
              <a16:creationId xmlns:a16="http://schemas.microsoft.com/office/drawing/2014/main" id="{0D03446E-00B1-4D7B-A263-E739DA334B23}"/>
            </a:ext>
          </a:extLst>
        </xdr:cNvPr>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37" name="楕円 836">
          <a:extLst>
            <a:ext uri="{FF2B5EF4-FFF2-40B4-BE49-F238E27FC236}">
              <a16:creationId xmlns:a16="http://schemas.microsoft.com/office/drawing/2014/main" id="{2CD8098E-B5C1-4646-B05D-BB1F81647C1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64770</xdr:rowOff>
    </xdr:to>
    <xdr:cxnSp macro="">
      <xdr:nvCxnSpPr>
        <xdr:cNvPr id="838" name="直線コネクタ 837">
          <a:extLst>
            <a:ext uri="{FF2B5EF4-FFF2-40B4-BE49-F238E27FC236}">
              <a16:creationId xmlns:a16="http://schemas.microsoft.com/office/drawing/2014/main" id="{15EF867D-17A8-46D4-8FAF-CC6C3B5D76FA}"/>
            </a:ext>
          </a:extLst>
        </xdr:cNvPr>
        <xdr:cNvCxnSpPr/>
      </xdr:nvCxnSpPr>
      <xdr:spPr>
        <a:xfrm flipV="1">
          <a:off x="21323300" y="1840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19050</xdr:rowOff>
    </xdr:from>
    <xdr:to>
      <xdr:col>107</xdr:col>
      <xdr:colOff>101600</xdr:colOff>
      <xdr:row>107</xdr:row>
      <xdr:rowOff>120650</xdr:rowOff>
    </xdr:to>
    <xdr:sp macro="" textlink="">
      <xdr:nvSpPr>
        <xdr:cNvPr id="839" name="楕円 838">
          <a:extLst>
            <a:ext uri="{FF2B5EF4-FFF2-40B4-BE49-F238E27FC236}">
              <a16:creationId xmlns:a16="http://schemas.microsoft.com/office/drawing/2014/main" id="{0288384C-376A-4118-9089-5914A7385B1B}"/>
            </a:ext>
          </a:extLst>
        </xdr:cNvPr>
        <xdr:cNvSpPr/>
      </xdr:nvSpPr>
      <xdr:spPr>
        <a:xfrm>
          <a:off x="2038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69850</xdr:rowOff>
    </xdr:to>
    <xdr:cxnSp macro="">
      <xdr:nvCxnSpPr>
        <xdr:cNvPr id="840" name="直線コネクタ 839">
          <a:extLst>
            <a:ext uri="{FF2B5EF4-FFF2-40B4-BE49-F238E27FC236}">
              <a16:creationId xmlns:a16="http://schemas.microsoft.com/office/drawing/2014/main" id="{AA65F643-5F3C-4B01-8549-49646B38A50B}"/>
            </a:ext>
          </a:extLst>
        </xdr:cNvPr>
        <xdr:cNvCxnSpPr/>
      </xdr:nvCxnSpPr>
      <xdr:spPr>
        <a:xfrm flipV="1">
          <a:off x="20434300" y="18409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22861</xdr:rowOff>
    </xdr:from>
    <xdr:to>
      <xdr:col>102</xdr:col>
      <xdr:colOff>165100</xdr:colOff>
      <xdr:row>107</xdr:row>
      <xdr:rowOff>124461</xdr:rowOff>
    </xdr:to>
    <xdr:sp macro="" textlink="">
      <xdr:nvSpPr>
        <xdr:cNvPr id="841" name="楕円 840">
          <a:extLst>
            <a:ext uri="{FF2B5EF4-FFF2-40B4-BE49-F238E27FC236}">
              <a16:creationId xmlns:a16="http://schemas.microsoft.com/office/drawing/2014/main" id="{28FD87F5-50E6-41F6-B86F-9D5DBD84BD9B}"/>
            </a:ext>
          </a:extLst>
        </xdr:cNvPr>
        <xdr:cNvSpPr/>
      </xdr:nvSpPr>
      <xdr:spPr>
        <a:xfrm>
          <a:off x="19494500" y="183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69850</xdr:rowOff>
    </xdr:from>
    <xdr:to>
      <xdr:col>107</xdr:col>
      <xdr:colOff>50800</xdr:colOff>
      <xdr:row>107</xdr:row>
      <xdr:rowOff>73661</xdr:rowOff>
    </xdr:to>
    <xdr:cxnSp macro="">
      <xdr:nvCxnSpPr>
        <xdr:cNvPr id="842" name="直線コネクタ 841">
          <a:extLst>
            <a:ext uri="{FF2B5EF4-FFF2-40B4-BE49-F238E27FC236}">
              <a16:creationId xmlns:a16="http://schemas.microsoft.com/office/drawing/2014/main" id="{80263280-8302-4E24-9471-A1CD17D3DD9B}"/>
            </a:ext>
          </a:extLst>
        </xdr:cNvPr>
        <xdr:cNvCxnSpPr/>
      </xdr:nvCxnSpPr>
      <xdr:spPr>
        <a:xfrm flipV="1">
          <a:off x="19545300" y="18415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40639</xdr:rowOff>
    </xdr:from>
    <xdr:to>
      <xdr:col>98</xdr:col>
      <xdr:colOff>38100</xdr:colOff>
      <xdr:row>107</xdr:row>
      <xdr:rowOff>142239</xdr:rowOff>
    </xdr:to>
    <xdr:sp macro="" textlink="">
      <xdr:nvSpPr>
        <xdr:cNvPr id="843" name="楕円 842">
          <a:extLst>
            <a:ext uri="{FF2B5EF4-FFF2-40B4-BE49-F238E27FC236}">
              <a16:creationId xmlns:a16="http://schemas.microsoft.com/office/drawing/2014/main" id="{82D3C11C-D6FB-41A7-AF70-195DE416B30C}"/>
            </a:ext>
          </a:extLst>
        </xdr:cNvPr>
        <xdr:cNvSpPr/>
      </xdr:nvSpPr>
      <xdr:spPr>
        <a:xfrm>
          <a:off x="18605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73661</xdr:rowOff>
    </xdr:from>
    <xdr:to>
      <xdr:col>102</xdr:col>
      <xdr:colOff>114300</xdr:colOff>
      <xdr:row>107</xdr:row>
      <xdr:rowOff>91439</xdr:rowOff>
    </xdr:to>
    <xdr:cxnSp macro="">
      <xdr:nvCxnSpPr>
        <xdr:cNvPr id="844" name="直線コネクタ 843">
          <a:extLst>
            <a:ext uri="{FF2B5EF4-FFF2-40B4-BE49-F238E27FC236}">
              <a16:creationId xmlns:a16="http://schemas.microsoft.com/office/drawing/2014/main" id="{0BD9B64F-06E4-428D-813D-7F38A60B90B3}"/>
            </a:ext>
          </a:extLst>
        </xdr:cNvPr>
        <xdr:cNvCxnSpPr/>
      </xdr:nvCxnSpPr>
      <xdr:spPr>
        <a:xfrm flipV="1">
          <a:off x="18656300" y="184188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5" name="n_1aveValue【公民館】&#10;一人当たり面積">
          <a:extLst>
            <a:ext uri="{FF2B5EF4-FFF2-40B4-BE49-F238E27FC236}">
              <a16:creationId xmlns:a16="http://schemas.microsoft.com/office/drawing/2014/main" id="{E2A09032-17A6-447A-9287-A8978084ED61}"/>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46" name="n_2aveValue【公民館】&#10;一人当たり面積">
          <a:extLst>
            <a:ext uri="{FF2B5EF4-FFF2-40B4-BE49-F238E27FC236}">
              <a16:creationId xmlns:a16="http://schemas.microsoft.com/office/drawing/2014/main" id="{6407C748-F722-46B8-9000-A9BD48902A5E}"/>
            </a:ext>
          </a:extLst>
        </xdr:cNvPr>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125747</xdr:rowOff>
    </xdr:from>
    <xdr:ext cx="469744" cy="259045"/>
    <xdr:sp macro="" textlink="">
      <xdr:nvSpPr>
        <xdr:cNvPr id="847" name="n_3aveValue【公民館】&#10;一人当たり面積">
          <a:extLst>
            <a:ext uri="{FF2B5EF4-FFF2-40B4-BE49-F238E27FC236}">
              <a16:creationId xmlns:a16="http://schemas.microsoft.com/office/drawing/2014/main" id="{AB67EDC9-52E6-4D74-B4AA-2DCA762CEF23}"/>
            </a:ext>
          </a:extLst>
        </xdr:cNvPr>
        <xdr:cNvSpPr txBox="1"/>
      </xdr:nvSpPr>
      <xdr:spPr>
        <a:xfrm>
          <a:off x="19310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48" name="n_4aveValue【公民館】&#10;一人当たり面積">
          <a:extLst>
            <a:ext uri="{FF2B5EF4-FFF2-40B4-BE49-F238E27FC236}">
              <a16:creationId xmlns:a16="http://schemas.microsoft.com/office/drawing/2014/main" id="{831755CB-A841-4424-98BB-422422A1D9E9}"/>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49" name="n_1mainValue【公民館】&#10;一人当たり面積">
          <a:extLst>
            <a:ext uri="{FF2B5EF4-FFF2-40B4-BE49-F238E27FC236}">
              <a16:creationId xmlns:a16="http://schemas.microsoft.com/office/drawing/2014/main" id="{53E212D6-06A2-43FB-8051-D937E6C0AFB2}"/>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111777</xdr:rowOff>
    </xdr:from>
    <xdr:ext cx="469744" cy="259045"/>
    <xdr:sp macro="" textlink="">
      <xdr:nvSpPr>
        <xdr:cNvPr id="850" name="n_2mainValue【公民館】&#10;一人当たり面積">
          <a:extLst>
            <a:ext uri="{FF2B5EF4-FFF2-40B4-BE49-F238E27FC236}">
              <a16:creationId xmlns:a16="http://schemas.microsoft.com/office/drawing/2014/main" id="{6D4A43BB-ED65-4E41-9AE8-FF836B57E125}"/>
            </a:ext>
          </a:extLst>
        </xdr:cNvPr>
        <xdr:cNvSpPr txBox="1"/>
      </xdr:nvSpPr>
      <xdr:spPr>
        <a:xfrm>
          <a:off x="2019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115588</xdr:rowOff>
    </xdr:from>
    <xdr:ext cx="469744" cy="259045"/>
    <xdr:sp macro="" textlink="">
      <xdr:nvSpPr>
        <xdr:cNvPr id="851" name="n_3mainValue【公民館】&#10;一人当たり面積">
          <a:extLst>
            <a:ext uri="{FF2B5EF4-FFF2-40B4-BE49-F238E27FC236}">
              <a16:creationId xmlns:a16="http://schemas.microsoft.com/office/drawing/2014/main" id="{DA19ACF1-B522-4541-8670-DE6B48F22A07}"/>
            </a:ext>
          </a:extLst>
        </xdr:cNvPr>
        <xdr:cNvSpPr txBox="1"/>
      </xdr:nvSpPr>
      <xdr:spPr>
        <a:xfrm>
          <a:off x="19310427" y="184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133366</xdr:rowOff>
    </xdr:from>
    <xdr:ext cx="469744" cy="259045"/>
    <xdr:sp macro="" textlink="">
      <xdr:nvSpPr>
        <xdr:cNvPr id="852" name="n_4mainValue【公民館】&#10;一人当たり面積">
          <a:extLst>
            <a:ext uri="{FF2B5EF4-FFF2-40B4-BE49-F238E27FC236}">
              <a16:creationId xmlns:a16="http://schemas.microsoft.com/office/drawing/2014/main" id="{FE5CBF5F-4332-4CEC-A635-B168FFF0D982}"/>
            </a:ext>
          </a:extLst>
        </xdr:cNvPr>
        <xdr:cNvSpPr txBox="1"/>
      </xdr:nvSpPr>
      <xdr:spPr>
        <a:xfrm>
          <a:off x="18421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CAA36BCC-F95E-410A-85CB-C04850E009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12885ADE-A90A-44BE-B493-8C2B3DD4D3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C81A2387-AC58-40CE-90E2-C931B2230B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有形固定資産減価償却率について、児童館と保育所が類似団体平均と比較し特に高くなっている。児童館については、村内に２施設あり、いずれも減価償却は完了しているため有形固定資産減価償却率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また、保育所２施設も昭和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年に建設しており、償却が進んでいるため有形固定資産減価償却率は高くなっている。今後は日常の維持補修費が発生していることから、統廃合等を含めた維持更新に努めていく。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その他の施設も同様に老朽化が進んでいるため、平成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年度に策定した公共施設等総合管理計画に基づき、計画的に更新等を進めていく。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7A8F2A-9490-4BB9-86E7-E27095FD8C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BAB425-E44F-4AAD-BEBC-F32A014A2D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82A81E-F890-4889-82B3-7A1B6333B0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521574-61AE-4997-8AF3-33C58436CD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5DA4DB-BC1F-4879-B0E3-E9CB0C717A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EC7408-BFE3-48AC-BAC2-42A5F78ABE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640C1A-5F5A-4D6F-9AA1-A4DA486D9B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3B0B89-6A9F-4E57-8BD1-A7F1A2A2CF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9379C1-3652-4CAF-985E-3C6220AC78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4C94F5-4615-4623-8B10-2006B39139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2D9646-A5E9-48B1-9A13-E8D2300CF6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B612B4-A5F0-47F7-9BBB-44082C668C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3FCBAF-729E-47DC-B9CD-4B0734035C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B6F69E-E416-4330-A0D4-B82C1E5040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187C24-4917-485E-AC16-3189D5190E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A379F8-DF3E-43B4-B60B-2163EF9686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9BF0D9-DA38-4D9C-BE09-D2D89E53CF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5A7444-5EC4-44AD-A7F9-102075AFDB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9B1A69-B420-4547-8832-24FFA0AA02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323C3E-4A7E-4757-9876-BF64C2A580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09B4F6-03E6-4B36-AD38-3387AD361C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54F736-5E8F-4951-8A8E-54A5E13629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6167A7-74C1-407B-9BE9-57A4FB112CB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9A4D7E-0B92-4166-8051-BFE950CBDF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8082DD-A648-40B6-B2D0-21955CAD5D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BB0E1F-C65C-4EDF-8B2A-F1929AF463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A44CEE-9F33-445E-8072-D0E5BC5A83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216BA4-6408-4BF4-8A83-AD45E7BD2D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D29D1E-3260-4083-A342-F5483307B38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B743B8-B100-41C4-88CF-43CF833B994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FBEB2F-3B05-4ECC-BEEC-0481AA6E80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04C039-3385-485E-9564-9E5CAAB670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752D4F-00FC-4BA4-B751-DA75113E32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A179B2-DE58-4365-B662-CBF2150E40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561725-9839-45DB-AF76-93240D66D6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07D091-6BB2-412B-8983-FCC8E26773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690BCD-18FE-4DA8-98BE-7813A370DF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9CA6DC-7BBB-45D0-A20D-A06CBEE50B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96F8E7-253E-4036-A2E0-DE9E9451853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0908F57-C570-4FCF-9ED3-77EF08815B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A4EA11-6ADA-4B9A-96BF-6EA833E1D1B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3C88F5-C762-4E41-B4B4-08F2BEDCF58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83BDD77-E1FC-4F12-80DB-7F9BA95FB04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374D8BB-F13A-4E48-9F3B-1CB64FC43B9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8B86A2-6303-46FC-8A4B-E5DDBE1237A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DD387FF-EC34-447D-A003-7A130F3EC78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5F72033-206C-4C54-9BC4-5F9A9200AA0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41E2E37-5CDD-4F98-8203-BCDA75BBF3B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0BAF75B-95C8-4F4F-B8CC-A497A47E455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6FFD3A5-FC76-4DBA-9D4C-2822B5FC3AB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9614405-8965-4871-B52B-9D36952CA65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776C950-755D-4DDF-9DE5-61D8F687FB2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0C42D6E-952D-429A-AD3C-ABA21832503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BCC0F89-8C99-4081-A72A-FF8C2AF91C8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E44754A-227C-458E-B1B2-E146854EA1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8767B25-52ED-48C8-8A4E-EE132C0C30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972A6C13-535A-474A-B6F5-7CCBB91E0B15}"/>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A79C4731-F749-4B3E-9639-231A69F22048}"/>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92CA72D6-BFE7-485F-A6C4-8750A7C8786E}"/>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F1B7607D-4FFB-42D2-8DAB-46E447B0D40C}"/>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2C1C9111-3D68-46E3-826C-575286C94377}"/>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A0F4E5C8-CFA3-4715-89FC-F22B6CFE8D01}"/>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A4988673-DF70-4E8B-8245-D6899BF416A6}"/>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325E1BDA-E1F7-4BED-9302-77FB1CDF6FB7}"/>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463C1B3F-05B5-4C26-8CC6-C8E052566D35}"/>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C3AF729-3CD5-46AC-9B28-9455EFFAA6B7}"/>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84DA8CE0-FFD2-4BC3-B88F-9CC7DB7CB75C}"/>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ED764A-E207-4FAB-9BCC-BC3941D19A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E19504-C81A-48D2-8B1B-69D7C4D6AF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53D512-6554-495D-92FF-9A0D68FFC4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A117138-8BB2-4BB9-9EAC-9798889656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5DFA078-7DE0-47F4-A17B-B89308E724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58057</xdr:rowOff>
    </xdr:from>
    <xdr:to>
      <xdr:col>6</xdr:col>
      <xdr:colOff>38100</xdr:colOff>
      <xdr:row>36</xdr:row>
      <xdr:rowOff>159657</xdr:rowOff>
    </xdr:to>
    <xdr:sp macro="" textlink="">
      <xdr:nvSpPr>
        <xdr:cNvPr id="74" name="楕円 73">
          <a:extLst>
            <a:ext uri="{FF2B5EF4-FFF2-40B4-BE49-F238E27FC236}">
              <a16:creationId xmlns:a16="http://schemas.microsoft.com/office/drawing/2014/main" id="{A8A7AA1E-4273-424C-AD3F-90C6924B764D}"/>
            </a:ext>
          </a:extLst>
        </xdr:cNvPr>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125566</xdr:rowOff>
    </xdr:from>
    <xdr:ext cx="405111" cy="259045"/>
    <xdr:sp macro="" textlink="">
      <xdr:nvSpPr>
        <xdr:cNvPr id="75" name="n_1aveValue【図書館】&#10;有形固定資産減価償却率">
          <a:extLst>
            <a:ext uri="{FF2B5EF4-FFF2-40B4-BE49-F238E27FC236}">
              <a16:creationId xmlns:a16="http://schemas.microsoft.com/office/drawing/2014/main" id="{07964CBC-5EE5-430C-A5ED-7D8D48D0DDE7}"/>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76" name="n_2aveValue【図書館】&#10;有形固定資産減価償却率">
          <a:extLst>
            <a:ext uri="{FF2B5EF4-FFF2-40B4-BE49-F238E27FC236}">
              <a16:creationId xmlns:a16="http://schemas.microsoft.com/office/drawing/2014/main" id="{5A609D22-3DE6-4A34-AF8B-D4ED296F7A89}"/>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77" name="n_3aveValue【図書館】&#10;有形固定資産減価償却率">
          <a:extLst>
            <a:ext uri="{FF2B5EF4-FFF2-40B4-BE49-F238E27FC236}">
              <a16:creationId xmlns:a16="http://schemas.microsoft.com/office/drawing/2014/main" id="{0F78A719-0F2B-4AF9-ADD7-8EBB8BB26041}"/>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78" name="n_4aveValue【図書館】&#10;有形固定資産減価償却率">
          <a:extLst>
            <a:ext uri="{FF2B5EF4-FFF2-40B4-BE49-F238E27FC236}">
              <a16:creationId xmlns:a16="http://schemas.microsoft.com/office/drawing/2014/main" id="{7A2DA785-B55D-47CF-83F2-6B1CC738D8E3}"/>
            </a:ext>
          </a:extLst>
        </xdr:cNvPr>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79" name="n_4mainValue【図書館】&#10;有形固定資産減価償却率">
          <a:extLst>
            <a:ext uri="{FF2B5EF4-FFF2-40B4-BE49-F238E27FC236}">
              <a16:creationId xmlns:a16="http://schemas.microsoft.com/office/drawing/2014/main" id="{F436822C-2FE3-4CCE-8D33-6B5BEF4B9FE5}"/>
            </a:ext>
          </a:extLst>
        </xdr:cNvPr>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A09C3B52-9D7A-4D1E-BF15-462388712E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E3381BB0-E204-4DFE-9747-2B9E843FDB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2C10BA3A-3AAD-4E59-AE4C-AAB02595B6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95DF8D4-2949-4C89-BAAA-185C4B80B3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72AC9F6-4CD7-4933-923B-60A06113F9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8A0DC573-DBB0-47CD-A497-295DA39202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C98B2409-06E5-476D-B705-A3F4C59BD0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DB96C50-2127-4FE3-9067-93FFD24B31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163156B6-A3BA-4857-BD12-CB620D4E18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4AABB68-EEB2-4AED-973A-2946065931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A6921C66-CA94-41C3-9C2B-98A68829695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D724C6E6-5769-45C2-BCEB-7B6ED333C66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8F5C8D80-F65C-4819-9ADB-CE862E4939F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E355D135-0AF0-461E-8E46-D8EFD9CA0EE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C1CD8F7E-89B1-445A-B60E-399485566A1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8317B24C-6872-4241-AE81-7868B6564B4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B23E752-11D4-448D-A358-343C65AD368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D9528645-5514-4599-967A-0C1AB17F2AC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C8D12A0E-9F34-4542-9B0B-0475229528C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1CB7783D-0C62-4049-9441-3F1458CEFE9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A89F5F3-1D3C-42EB-9B58-3EE5D67CDC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E379ACA7-BCAD-431F-81A1-1EA458D1F53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1FBDF0A1-8E65-492E-A6AE-7A9B3E012F3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03" name="直線コネクタ 102">
          <a:extLst>
            <a:ext uri="{FF2B5EF4-FFF2-40B4-BE49-F238E27FC236}">
              <a16:creationId xmlns:a16="http://schemas.microsoft.com/office/drawing/2014/main" id="{00C684BC-5E68-424E-9881-A9894554EA44}"/>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4" name="【図書館】&#10;一人当たり面積最小値テキスト">
          <a:extLst>
            <a:ext uri="{FF2B5EF4-FFF2-40B4-BE49-F238E27FC236}">
              <a16:creationId xmlns:a16="http://schemas.microsoft.com/office/drawing/2014/main" id="{616812FD-B8D3-4752-B206-5E243D9D2BC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5" name="直線コネクタ 104">
          <a:extLst>
            <a:ext uri="{FF2B5EF4-FFF2-40B4-BE49-F238E27FC236}">
              <a16:creationId xmlns:a16="http://schemas.microsoft.com/office/drawing/2014/main" id="{0B25F32F-37F1-401E-8E0D-0B48EE179EFA}"/>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6" name="【図書館】&#10;一人当たり面積最大値テキスト">
          <a:extLst>
            <a:ext uri="{FF2B5EF4-FFF2-40B4-BE49-F238E27FC236}">
              <a16:creationId xmlns:a16="http://schemas.microsoft.com/office/drawing/2014/main" id="{AE942D73-09CD-4DEA-9444-68DEE64E2425}"/>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7" name="直線コネクタ 106">
          <a:extLst>
            <a:ext uri="{FF2B5EF4-FFF2-40B4-BE49-F238E27FC236}">
              <a16:creationId xmlns:a16="http://schemas.microsoft.com/office/drawing/2014/main" id="{614E74F8-68E3-4DB1-A336-130A14BE42B9}"/>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08" name="【図書館】&#10;一人当たり面積平均値テキスト">
          <a:extLst>
            <a:ext uri="{FF2B5EF4-FFF2-40B4-BE49-F238E27FC236}">
              <a16:creationId xmlns:a16="http://schemas.microsoft.com/office/drawing/2014/main" id="{6F506320-87B8-4B31-BCDE-220057C652C4}"/>
            </a:ext>
          </a:extLst>
        </xdr:cNvPr>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09" name="フローチャート: 判断 108">
          <a:extLst>
            <a:ext uri="{FF2B5EF4-FFF2-40B4-BE49-F238E27FC236}">
              <a16:creationId xmlns:a16="http://schemas.microsoft.com/office/drawing/2014/main" id="{85E4A9F9-3638-413F-A506-DB7E2DCA0A40}"/>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10" name="フローチャート: 判断 109">
          <a:extLst>
            <a:ext uri="{FF2B5EF4-FFF2-40B4-BE49-F238E27FC236}">
              <a16:creationId xmlns:a16="http://schemas.microsoft.com/office/drawing/2014/main" id="{C2134ED1-40FB-45C4-A1C9-20142D2DE046}"/>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11" name="フローチャート: 判断 110">
          <a:extLst>
            <a:ext uri="{FF2B5EF4-FFF2-40B4-BE49-F238E27FC236}">
              <a16:creationId xmlns:a16="http://schemas.microsoft.com/office/drawing/2014/main" id="{72A4173C-BF81-4CA2-9A90-D5CB0E79728E}"/>
            </a:ext>
          </a:extLst>
        </xdr:cNvPr>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12" name="フローチャート: 判断 111">
          <a:extLst>
            <a:ext uri="{FF2B5EF4-FFF2-40B4-BE49-F238E27FC236}">
              <a16:creationId xmlns:a16="http://schemas.microsoft.com/office/drawing/2014/main" id="{8E308661-D9FA-416F-9A01-58ADE9CFD4BE}"/>
            </a:ext>
          </a:extLst>
        </xdr:cNvPr>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13" name="フローチャート: 判断 112">
          <a:extLst>
            <a:ext uri="{FF2B5EF4-FFF2-40B4-BE49-F238E27FC236}">
              <a16:creationId xmlns:a16="http://schemas.microsoft.com/office/drawing/2014/main" id="{4BADE054-F3FF-4C27-8F3C-2DFB03B84841}"/>
            </a:ext>
          </a:extLst>
        </xdr:cNvPr>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2948035-F178-4312-8696-7C3C41EF2C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B48D840-6978-4F92-8703-5C192C19F7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AC674A6-1F2E-408D-9517-FFB616532B5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68F4E9B-630B-49F9-93E3-DA6EB810A2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53E2B45-8027-46C5-9000-EA3691089BD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120650</xdr:rowOff>
    </xdr:from>
    <xdr:to>
      <xdr:col>36</xdr:col>
      <xdr:colOff>165100</xdr:colOff>
      <xdr:row>42</xdr:row>
      <xdr:rowOff>50800</xdr:rowOff>
    </xdr:to>
    <xdr:sp macro="" textlink="">
      <xdr:nvSpPr>
        <xdr:cNvPr id="119" name="楕円 118">
          <a:extLst>
            <a:ext uri="{FF2B5EF4-FFF2-40B4-BE49-F238E27FC236}">
              <a16:creationId xmlns:a16="http://schemas.microsoft.com/office/drawing/2014/main" id="{839ADF92-AE02-438A-BAD1-AC3C92E7C35E}"/>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101617</xdr:rowOff>
    </xdr:from>
    <xdr:ext cx="469744" cy="259045"/>
    <xdr:sp macro="" textlink="">
      <xdr:nvSpPr>
        <xdr:cNvPr id="120" name="n_1aveValue【図書館】&#10;一人当たり面積">
          <a:extLst>
            <a:ext uri="{FF2B5EF4-FFF2-40B4-BE49-F238E27FC236}">
              <a16:creationId xmlns:a16="http://schemas.microsoft.com/office/drawing/2014/main" id="{2A51AB72-8A86-40B6-BF58-168D2405608F}"/>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116857</xdr:rowOff>
    </xdr:from>
    <xdr:ext cx="469744" cy="259045"/>
    <xdr:sp macro="" textlink="">
      <xdr:nvSpPr>
        <xdr:cNvPr id="121" name="n_2aveValue【図書館】&#10;一人当たり面積">
          <a:extLst>
            <a:ext uri="{FF2B5EF4-FFF2-40B4-BE49-F238E27FC236}">
              <a16:creationId xmlns:a16="http://schemas.microsoft.com/office/drawing/2014/main" id="{8707BB9B-B624-4F3D-9758-CC189A972161}"/>
            </a:ext>
          </a:extLst>
        </xdr:cNvPr>
        <xdr:cNvSpPr txBox="1"/>
      </xdr:nvSpPr>
      <xdr:spPr>
        <a:xfrm>
          <a:off x="8515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128287</xdr:rowOff>
    </xdr:from>
    <xdr:ext cx="469744" cy="259045"/>
    <xdr:sp macro="" textlink="">
      <xdr:nvSpPr>
        <xdr:cNvPr id="122" name="n_3aveValue【図書館】&#10;一人当たり面積">
          <a:extLst>
            <a:ext uri="{FF2B5EF4-FFF2-40B4-BE49-F238E27FC236}">
              <a16:creationId xmlns:a16="http://schemas.microsoft.com/office/drawing/2014/main" id="{4C381E87-2F75-4B03-A8B3-043D5E5CA190}"/>
            </a:ext>
          </a:extLst>
        </xdr:cNvPr>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154957</xdr:rowOff>
    </xdr:from>
    <xdr:ext cx="469744" cy="259045"/>
    <xdr:sp macro="" textlink="">
      <xdr:nvSpPr>
        <xdr:cNvPr id="123" name="n_4aveValue【図書館】&#10;一人当たり面積">
          <a:extLst>
            <a:ext uri="{FF2B5EF4-FFF2-40B4-BE49-F238E27FC236}">
              <a16:creationId xmlns:a16="http://schemas.microsoft.com/office/drawing/2014/main" id="{8C7D2B18-4B9D-42A6-97DD-4670417E8189}"/>
            </a:ext>
          </a:extLst>
        </xdr:cNvPr>
        <xdr:cNvSpPr txBox="1"/>
      </xdr:nvSpPr>
      <xdr:spPr>
        <a:xfrm>
          <a:off x="6737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24" name="n_4mainValue【図書館】&#10;一人当たり面積">
          <a:extLst>
            <a:ext uri="{FF2B5EF4-FFF2-40B4-BE49-F238E27FC236}">
              <a16:creationId xmlns:a16="http://schemas.microsoft.com/office/drawing/2014/main" id="{0F34BC8B-02AC-48AF-B98F-9A46BAE53C62}"/>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AAF2F712-FF01-41A3-9ACF-06AF4B60C1B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7FC357BA-88B4-4B52-8FAB-F2900B86D3D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15A72C1A-EFE2-47F9-8CB8-F8ECCFB719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E0EF98CF-D967-43C6-A56C-F32F2A4AFF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7CB8EA06-3F2A-4D29-B3B8-7FFE00F092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E66E113D-F910-4B9A-9677-BDD5A9EA3D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3007C54D-A652-4451-B78A-0CA378F55D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A9DB12C0-C7EC-4CEC-9476-AE9CE3506B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7D307894-0800-403E-A3EA-E3A570A100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BA5B60F8-D7DD-4A41-9ED5-16483C5334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29D76C59-8104-408E-9E87-75326126271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25C943B1-58C9-436D-8F9C-93242070321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8704CD1B-9E7D-43B1-9AFA-31A14F36B46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31FDAA10-BFB5-44F9-B2B0-6D4192882F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D30CB560-456C-4604-9FF6-9E95AA1F6C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D09F78C6-0215-4DF6-B993-569340239DA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50626C0E-6A34-4D62-A5CA-7BA9CA10378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B0B60100-DC9F-417F-A9CB-54126EDAA41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42BAFCE1-F3FC-4203-B846-EDC5084BF71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5CDE62E8-B638-4168-8896-ED9BC5941F6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5A334D42-25B5-42C9-A670-051A7E2724F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D2D078CA-9529-44AD-9C0B-8AC4C1567C0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0CE86AF8-7089-4390-9304-442CFF86D9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D6C1D77D-E53F-47A4-9B03-20B7A72468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FC80318F-CE39-42E8-BAFE-02066AE703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50" name="直線コネクタ 149">
          <a:extLst>
            <a:ext uri="{FF2B5EF4-FFF2-40B4-BE49-F238E27FC236}">
              <a16:creationId xmlns:a16="http://schemas.microsoft.com/office/drawing/2014/main" id="{0EE8ADC7-CC17-4905-806A-7C2621D189C7}"/>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1" name="【体育館・プール】&#10;有形固定資産減価償却率最小値テキスト">
          <a:extLst>
            <a:ext uri="{FF2B5EF4-FFF2-40B4-BE49-F238E27FC236}">
              <a16:creationId xmlns:a16="http://schemas.microsoft.com/office/drawing/2014/main" id="{229A6E4E-E0C4-48D4-ABFC-14F9A80E7EA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a:extLst>
            <a:ext uri="{FF2B5EF4-FFF2-40B4-BE49-F238E27FC236}">
              <a16:creationId xmlns:a16="http://schemas.microsoft.com/office/drawing/2014/main" id="{E75E9AE4-0A8B-4AAE-B3AA-FF41191609B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53" name="【体育館・プール】&#10;有形固定資産減価償却率最大値テキスト">
          <a:extLst>
            <a:ext uri="{FF2B5EF4-FFF2-40B4-BE49-F238E27FC236}">
              <a16:creationId xmlns:a16="http://schemas.microsoft.com/office/drawing/2014/main" id="{0E209EDD-C988-456D-A37C-F8A82BA1B3D5}"/>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54" name="直線コネクタ 153">
          <a:extLst>
            <a:ext uri="{FF2B5EF4-FFF2-40B4-BE49-F238E27FC236}">
              <a16:creationId xmlns:a16="http://schemas.microsoft.com/office/drawing/2014/main" id="{274CBCE2-7EEB-4D70-A338-5177EE82CA65}"/>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BB8DB2BD-6FD4-4477-B68B-0F8529D4B0F8}"/>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56" name="フローチャート: 判断 155">
          <a:extLst>
            <a:ext uri="{FF2B5EF4-FFF2-40B4-BE49-F238E27FC236}">
              <a16:creationId xmlns:a16="http://schemas.microsoft.com/office/drawing/2014/main" id="{02EA20D0-718A-4D1E-912D-3A03FDD4A469}"/>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57" name="フローチャート: 判断 156">
          <a:extLst>
            <a:ext uri="{FF2B5EF4-FFF2-40B4-BE49-F238E27FC236}">
              <a16:creationId xmlns:a16="http://schemas.microsoft.com/office/drawing/2014/main" id="{0A0C050A-99EA-4CF7-AF8E-245E206F089A}"/>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58" name="フローチャート: 判断 157">
          <a:extLst>
            <a:ext uri="{FF2B5EF4-FFF2-40B4-BE49-F238E27FC236}">
              <a16:creationId xmlns:a16="http://schemas.microsoft.com/office/drawing/2014/main" id="{B79A7ECC-C0BF-410D-BBBE-A1F01C784AB3}"/>
            </a:ext>
          </a:extLst>
        </xdr:cNvPr>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59" name="フローチャート: 判断 158">
          <a:extLst>
            <a:ext uri="{FF2B5EF4-FFF2-40B4-BE49-F238E27FC236}">
              <a16:creationId xmlns:a16="http://schemas.microsoft.com/office/drawing/2014/main" id="{721CB176-781F-4E17-BF6A-03C4A7D04712}"/>
            </a:ext>
          </a:extLst>
        </xdr:cNvPr>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60" name="フローチャート: 判断 159">
          <a:extLst>
            <a:ext uri="{FF2B5EF4-FFF2-40B4-BE49-F238E27FC236}">
              <a16:creationId xmlns:a16="http://schemas.microsoft.com/office/drawing/2014/main" id="{3F854E62-E644-4FD3-B610-DF1ED6DC035F}"/>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D049F69-714B-4084-8A57-354B890864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BF2E5E0-56AF-46A4-8C6E-34E914358D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D1B1065-B1DB-4BCF-A8A6-1C27C8108B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E6DBF8D-9A19-4D53-95DE-379CCABC43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87A9E60-04BD-468D-AAFB-F5E11D074E6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76563</xdr:rowOff>
    </xdr:from>
    <xdr:to>
      <xdr:col>24</xdr:col>
      <xdr:colOff>114300</xdr:colOff>
      <xdr:row>63</xdr:row>
      <xdr:rowOff>6713</xdr:rowOff>
    </xdr:to>
    <xdr:sp macro="" textlink="">
      <xdr:nvSpPr>
        <xdr:cNvPr id="166" name="楕円 165">
          <a:extLst>
            <a:ext uri="{FF2B5EF4-FFF2-40B4-BE49-F238E27FC236}">
              <a16:creationId xmlns:a16="http://schemas.microsoft.com/office/drawing/2014/main" id="{5DAAAE61-F2FA-4DAB-A51D-F933ABD4AA8A}"/>
            </a:ext>
          </a:extLst>
        </xdr:cNvPr>
        <xdr:cNvSpPr/>
      </xdr:nvSpPr>
      <xdr:spPr>
        <a:xfrm>
          <a:off x="4584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54990</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58751F6D-9516-4D71-853D-32CF915DEF09}"/>
            </a:ext>
          </a:extLst>
        </xdr:cNvPr>
        <xdr:cNvSpPr txBox="1"/>
      </xdr:nvSpPr>
      <xdr:spPr>
        <a:xfrm>
          <a:off x="4673600"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168" name="楕円 167">
          <a:extLst>
            <a:ext uri="{FF2B5EF4-FFF2-40B4-BE49-F238E27FC236}">
              <a16:creationId xmlns:a16="http://schemas.microsoft.com/office/drawing/2014/main" id="{B933BD08-2208-4965-B4F7-A13FB67249EF}"/>
            </a:ext>
          </a:extLst>
        </xdr:cNvPr>
        <xdr:cNvSpPr/>
      </xdr:nvSpPr>
      <xdr:spPr>
        <a:xfrm>
          <a:off x="3746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112667</xdr:rowOff>
    </xdr:from>
    <xdr:to>
      <xdr:col>24</xdr:col>
      <xdr:colOff>63500</xdr:colOff>
      <xdr:row>62</xdr:row>
      <xdr:rowOff>127363</xdr:rowOff>
    </xdr:to>
    <xdr:cxnSp macro="">
      <xdr:nvCxnSpPr>
        <xdr:cNvPr id="169" name="直線コネクタ 168">
          <a:extLst>
            <a:ext uri="{FF2B5EF4-FFF2-40B4-BE49-F238E27FC236}">
              <a16:creationId xmlns:a16="http://schemas.microsoft.com/office/drawing/2014/main" id="{F2506C09-C11B-4A28-B1BC-540A598AC856}"/>
            </a:ext>
          </a:extLst>
        </xdr:cNvPr>
        <xdr:cNvCxnSpPr/>
      </xdr:nvCxnSpPr>
      <xdr:spPr>
        <a:xfrm>
          <a:off x="3797300" y="107425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45538</xdr:rowOff>
    </xdr:from>
    <xdr:to>
      <xdr:col>15</xdr:col>
      <xdr:colOff>101600</xdr:colOff>
      <xdr:row>62</xdr:row>
      <xdr:rowOff>147138</xdr:rowOff>
    </xdr:to>
    <xdr:sp macro="" textlink="">
      <xdr:nvSpPr>
        <xdr:cNvPr id="170" name="楕円 169">
          <a:extLst>
            <a:ext uri="{FF2B5EF4-FFF2-40B4-BE49-F238E27FC236}">
              <a16:creationId xmlns:a16="http://schemas.microsoft.com/office/drawing/2014/main" id="{F5AFB44A-3565-422E-9BCA-AFBA43038D26}"/>
            </a:ext>
          </a:extLst>
        </xdr:cNvPr>
        <xdr:cNvSpPr/>
      </xdr:nvSpPr>
      <xdr:spPr>
        <a:xfrm>
          <a:off x="2857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96338</xdr:rowOff>
    </xdr:from>
    <xdr:to>
      <xdr:col>19</xdr:col>
      <xdr:colOff>177800</xdr:colOff>
      <xdr:row>62</xdr:row>
      <xdr:rowOff>112667</xdr:rowOff>
    </xdr:to>
    <xdr:cxnSp macro="">
      <xdr:nvCxnSpPr>
        <xdr:cNvPr id="171" name="直線コネクタ 170">
          <a:extLst>
            <a:ext uri="{FF2B5EF4-FFF2-40B4-BE49-F238E27FC236}">
              <a16:creationId xmlns:a16="http://schemas.microsoft.com/office/drawing/2014/main" id="{BA81A013-3168-498A-A938-918BB1AF7B8A}"/>
            </a:ext>
          </a:extLst>
        </xdr:cNvPr>
        <xdr:cNvCxnSpPr/>
      </xdr:nvCxnSpPr>
      <xdr:spPr>
        <a:xfrm>
          <a:off x="2908300" y="107262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30843</xdr:rowOff>
    </xdr:from>
    <xdr:to>
      <xdr:col>10</xdr:col>
      <xdr:colOff>165100</xdr:colOff>
      <xdr:row>62</xdr:row>
      <xdr:rowOff>132443</xdr:rowOff>
    </xdr:to>
    <xdr:sp macro="" textlink="">
      <xdr:nvSpPr>
        <xdr:cNvPr id="172" name="楕円 171">
          <a:extLst>
            <a:ext uri="{FF2B5EF4-FFF2-40B4-BE49-F238E27FC236}">
              <a16:creationId xmlns:a16="http://schemas.microsoft.com/office/drawing/2014/main" id="{75983F18-C867-4048-BC3D-358ACE67E48D}"/>
            </a:ext>
          </a:extLst>
        </xdr:cNvPr>
        <xdr:cNvSpPr/>
      </xdr:nvSpPr>
      <xdr:spPr>
        <a:xfrm>
          <a:off x="196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81643</xdr:rowOff>
    </xdr:from>
    <xdr:to>
      <xdr:col>15</xdr:col>
      <xdr:colOff>50800</xdr:colOff>
      <xdr:row>62</xdr:row>
      <xdr:rowOff>96338</xdr:rowOff>
    </xdr:to>
    <xdr:cxnSp macro="">
      <xdr:nvCxnSpPr>
        <xdr:cNvPr id="173" name="直線コネクタ 172">
          <a:extLst>
            <a:ext uri="{FF2B5EF4-FFF2-40B4-BE49-F238E27FC236}">
              <a16:creationId xmlns:a16="http://schemas.microsoft.com/office/drawing/2014/main" id="{B47B0917-1433-4F8F-B8B9-0BFB5E46D1EB}"/>
            </a:ext>
          </a:extLst>
        </xdr:cNvPr>
        <xdr:cNvCxnSpPr/>
      </xdr:nvCxnSpPr>
      <xdr:spPr>
        <a:xfrm>
          <a:off x="2019300" y="107115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174" name="楕円 173">
          <a:extLst>
            <a:ext uri="{FF2B5EF4-FFF2-40B4-BE49-F238E27FC236}">
              <a16:creationId xmlns:a16="http://schemas.microsoft.com/office/drawing/2014/main" id="{47D1F483-E207-42E9-833D-BBE39A61B99E}"/>
            </a:ext>
          </a:extLst>
        </xdr:cNvPr>
        <xdr:cNvSpPr/>
      </xdr:nvSpPr>
      <xdr:spPr>
        <a:xfrm>
          <a:off x="1079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65315</xdr:rowOff>
    </xdr:from>
    <xdr:to>
      <xdr:col>10</xdr:col>
      <xdr:colOff>114300</xdr:colOff>
      <xdr:row>62</xdr:row>
      <xdr:rowOff>81643</xdr:rowOff>
    </xdr:to>
    <xdr:cxnSp macro="">
      <xdr:nvCxnSpPr>
        <xdr:cNvPr id="175" name="直線コネクタ 174">
          <a:extLst>
            <a:ext uri="{FF2B5EF4-FFF2-40B4-BE49-F238E27FC236}">
              <a16:creationId xmlns:a16="http://schemas.microsoft.com/office/drawing/2014/main" id="{5FDA73A2-2E6A-4182-9BF0-1F32819165CE}"/>
            </a:ext>
          </a:extLst>
        </xdr:cNvPr>
        <xdr:cNvCxnSpPr/>
      </xdr:nvCxnSpPr>
      <xdr:spPr>
        <a:xfrm>
          <a:off x="1130300" y="10695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76" name="n_1aveValue【体育館・プール】&#10;有形固定資産減価償却率">
          <a:extLst>
            <a:ext uri="{FF2B5EF4-FFF2-40B4-BE49-F238E27FC236}">
              <a16:creationId xmlns:a16="http://schemas.microsoft.com/office/drawing/2014/main" id="{2FCAFB57-9FAE-4266-BB2C-42BB7A3DE68E}"/>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177" name="n_2aveValue【体育館・プール】&#10;有形固定資産減価償却率">
          <a:extLst>
            <a:ext uri="{FF2B5EF4-FFF2-40B4-BE49-F238E27FC236}">
              <a16:creationId xmlns:a16="http://schemas.microsoft.com/office/drawing/2014/main" id="{258F6C00-DAA8-4A51-BD00-A8908C136AA1}"/>
            </a:ext>
          </a:extLst>
        </xdr:cNvPr>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178" name="n_3aveValue【体育館・プール】&#10;有形固定資産減価償却率">
          <a:extLst>
            <a:ext uri="{FF2B5EF4-FFF2-40B4-BE49-F238E27FC236}">
              <a16:creationId xmlns:a16="http://schemas.microsoft.com/office/drawing/2014/main" id="{63D9AEB4-D0D9-4BC6-91FF-8CB30C90F702}"/>
            </a:ext>
          </a:extLst>
        </xdr:cNvPr>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79" name="n_4aveValue【体育館・プール】&#10;有形固定資産減価償却率">
          <a:extLst>
            <a:ext uri="{FF2B5EF4-FFF2-40B4-BE49-F238E27FC236}">
              <a16:creationId xmlns:a16="http://schemas.microsoft.com/office/drawing/2014/main" id="{24B6E866-4B4C-45EF-A068-DC4CF587D32B}"/>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180" name="n_1mainValue【体育館・プール】&#10;有形固定資産減価償却率">
          <a:extLst>
            <a:ext uri="{FF2B5EF4-FFF2-40B4-BE49-F238E27FC236}">
              <a16:creationId xmlns:a16="http://schemas.microsoft.com/office/drawing/2014/main" id="{669B33F4-41B2-4062-AD65-E0CAAA7CA8FD}"/>
            </a:ext>
          </a:extLst>
        </xdr:cNvPr>
        <xdr:cNvSpPr txBox="1"/>
      </xdr:nvSpPr>
      <xdr:spPr>
        <a:xfrm>
          <a:off x="3582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138265</xdr:rowOff>
    </xdr:from>
    <xdr:ext cx="405111" cy="259045"/>
    <xdr:sp macro="" textlink="">
      <xdr:nvSpPr>
        <xdr:cNvPr id="181" name="n_2mainValue【体育館・プール】&#10;有形固定資産減価償却率">
          <a:extLst>
            <a:ext uri="{FF2B5EF4-FFF2-40B4-BE49-F238E27FC236}">
              <a16:creationId xmlns:a16="http://schemas.microsoft.com/office/drawing/2014/main" id="{32D9FDB2-0481-4628-B699-51248D9D9C0A}"/>
            </a:ext>
          </a:extLst>
        </xdr:cNvPr>
        <xdr:cNvSpPr txBox="1"/>
      </xdr:nvSpPr>
      <xdr:spPr>
        <a:xfrm>
          <a:off x="2705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123570</xdr:rowOff>
    </xdr:from>
    <xdr:ext cx="405111" cy="259045"/>
    <xdr:sp macro="" textlink="">
      <xdr:nvSpPr>
        <xdr:cNvPr id="182" name="n_3mainValue【体育館・プール】&#10;有形固定資産減価償却率">
          <a:extLst>
            <a:ext uri="{FF2B5EF4-FFF2-40B4-BE49-F238E27FC236}">
              <a16:creationId xmlns:a16="http://schemas.microsoft.com/office/drawing/2014/main" id="{16959871-C236-43F4-B6D8-DADB11F3A13B}"/>
            </a:ext>
          </a:extLst>
        </xdr:cNvPr>
        <xdr:cNvSpPr txBox="1"/>
      </xdr:nvSpPr>
      <xdr:spPr>
        <a:xfrm>
          <a:off x="1816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183" name="n_4mainValue【体育館・プール】&#10;有形固定資産減価償却率">
          <a:extLst>
            <a:ext uri="{FF2B5EF4-FFF2-40B4-BE49-F238E27FC236}">
              <a16:creationId xmlns:a16="http://schemas.microsoft.com/office/drawing/2014/main" id="{F5130B60-D304-4306-88E3-1D9F2052AD04}"/>
            </a:ext>
          </a:extLst>
        </xdr:cNvPr>
        <xdr:cNvSpPr txBox="1"/>
      </xdr:nvSpPr>
      <xdr:spPr>
        <a:xfrm>
          <a:off x="927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8C7CD89E-866E-4BB7-813C-BE1D03018ED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C1F2756-A971-40A2-A08E-22C4CA61426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BC2D96D6-F62B-4FA4-BCB6-83C91C3DA7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51F7E173-F235-43F7-AE7B-BD4C5B1A7A4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42E88737-8911-42C9-8017-6D89F6F13E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FF139245-376E-4497-915A-6921CAD242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705310B5-611C-421B-9648-6E0C81B2BD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B861E702-D669-4395-9F4B-6922AD7C29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8CA806B0-C16A-49B0-BCB2-A923B0B204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BA97C595-B781-472F-BC23-5750C26859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52AA8D15-9944-41CB-B208-B0A96696352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a:extLst>
            <a:ext uri="{FF2B5EF4-FFF2-40B4-BE49-F238E27FC236}">
              <a16:creationId xmlns:a16="http://schemas.microsoft.com/office/drawing/2014/main" id="{D69B702E-6169-44AA-90A5-3C70DE338BC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D38E2FCA-8B30-465D-998C-A9265CA25C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a:extLst>
            <a:ext uri="{FF2B5EF4-FFF2-40B4-BE49-F238E27FC236}">
              <a16:creationId xmlns:a16="http://schemas.microsoft.com/office/drawing/2014/main" id="{E562BDF6-7C3F-4DB8-8082-3AC38D2FB1D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904FCE83-AC3F-428D-8BB9-AEE7AE014AC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id="{F72F7028-C1CB-44EE-AEF9-ECDCE20A02E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36349319-6044-4F5A-92A7-8F82A612F12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a:extLst>
            <a:ext uri="{FF2B5EF4-FFF2-40B4-BE49-F238E27FC236}">
              <a16:creationId xmlns:a16="http://schemas.microsoft.com/office/drawing/2014/main" id="{4E0E91B0-604D-4F27-AD8E-FCE9B87E288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B8C6CA39-630D-471D-89CC-1862B93F2F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a:extLst>
            <a:ext uri="{FF2B5EF4-FFF2-40B4-BE49-F238E27FC236}">
              <a16:creationId xmlns:a16="http://schemas.microsoft.com/office/drawing/2014/main" id="{11377FA8-858A-462C-ACD8-3C686282562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31B9E942-AD25-44E3-9F9B-473FB61AA8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DDEC56F2-006A-47B3-9A67-1654B56D3D6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6FA72853-89A9-4937-B014-8613C1B186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07" name="直線コネクタ 206">
          <a:extLst>
            <a:ext uri="{FF2B5EF4-FFF2-40B4-BE49-F238E27FC236}">
              <a16:creationId xmlns:a16="http://schemas.microsoft.com/office/drawing/2014/main" id="{8FD3B398-5BD9-432C-BAF2-ABAA2BF8B21A}"/>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08" name="【体育館・プール】&#10;一人当たり面積最小値テキスト">
          <a:extLst>
            <a:ext uri="{FF2B5EF4-FFF2-40B4-BE49-F238E27FC236}">
              <a16:creationId xmlns:a16="http://schemas.microsoft.com/office/drawing/2014/main" id="{7BE2CF35-E8C7-48B8-897A-B3F3556F0A42}"/>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09" name="直線コネクタ 208">
          <a:extLst>
            <a:ext uri="{FF2B5EF4-FFF2-40B4-BE49-F238E27FC236}">
              <a16:creationId xmlns:a16="http://schemas.microsoft.com/office/drawing/2014/main" id="{1B71F1C5-122F-43D0-B30A-336D9195CB23}"/>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10" name="【体育館・プール】&#10;一人当たり面積最大値テキスト">
          <a:extLst>
            <a:ext uri="{FF2B5EF4-FFF2-40B4-BE49-F238E27FC236}">
              <a16:creationId xmlns:a16="http://schemas.microsoft.com/office/drawing/2014/main" id="{6A2E5D3B-3307-4902-9948-5F7F48716E82}"/>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11" name="直線コネクタ 210">
          <a:extLst>
            <a:ext uri="{FF2B5EF4-FFF2-40B4-BE49-F238E27FC236}">
              <a16:creationId xmlns:a16="http://schemas.microsoft.com/office/drawing/2014/main" id="{B82F089D-A9C8-4EDD-B2EE-5C4A982EE3F9}"/>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12" name="【体育館・プール】&#10;一人当たり面積平均値テキスト">
          <a:extLst>
            <a:ext uri="{FF2B5EF4-FFF2-40B4-BE49-F238E27FC236}">
              <a16:creationId xmlns:a16="http://schemas.microsoft.com/office/drawing/2014/main" id="{8CE5B5DD-B5D6-41D8-93C6-4352CAA08FD9}"/>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13" name="フローチャート: 判断 212">
          <a:extLst>
            <a:ext uri="{FF2B5EF4-FFF2-40B4-BE49-F238E27FC236}">
              <a16:creationId xmlns:a16="http://schemas.microsoft.com/office/drawing/2014/main" id="{8953B48B-C689-4F41-9033-C56A636E5749}"/>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14" name="フローチャート: 判断 213">
          <a:extLst>
            <a:ext uri="{FF2B5EF4-FFF2-40B4-BE49-F238E27FC236}">
              <a16:creationId xmlns:a16="http://schemas.microsoft.com/office/drawing/2014/main" id="{0939D8FB-CE34-42E2-B193-C111C811D9A7}"/>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215" name="フローチャート: 判断 214">
          <a:extLst>
            <a:ext uri="{FF2B5EF4-FFF2-40B4-BE49-F238E27FC236}">
              <a16:creationId xmlns:a16="http://schemas.microsoft.com/office/drawing/2014/main" id="{22966247-2BBE-4EF5-9922-391732D59CA5}"/>
            </a:ext>
          </a:extLst>
        </xdr:cNvPr>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216" name="フローチャート: 判断 215">
          <a:extLst>
            <a:ext uri="{FF2B5EF4-FFF2-40B4-BE49-F238E27FC236}">
              <a16:creationId xmlns:a16="http://schemas.microsoft.com/office/drawing/2014/main" id="{9BDDCA65-126B-4340-90F1-816EB4B3EBAD}"/>
            </a:ext>
          </a:extLst>
        </xdr:cNvPr>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217" name="フローチャート: 判断 216">
          <a:extLst>
            <a:ext uri="{FF2B5EF4-FFF2-40B4-BE49-F238E27FC236}">
              <a16:creationId xmlns:a16="http://schemas.microsoft.com/office/drawing/2014/main" id="{8E8EE7EB-EAA7-48EE-B015-6BF60D29ED7C}"/>
            </a:ext>
          </a:extLst>
        </xdr:cNvPr>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17BBC03-26B1-4113-83EB-ED51F2EA53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B84D755-DA65-4BC1-A6AB-8F3AB46F41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62114524-78C1-4B16-9C62-40A064B273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B048E32-374E-41A2-AA71-997614819E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395F706-C8C7-499D-8B59-1511D5B741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96520</xdr:rowOff>
    </xdr:from>
    <xdr:to>
      <xdr:col>55</xdr:col>
      <xdr:colOff>50800</xdr:colOff>
      <xdr:row>64</xdr:row>
      <xdr:rowOff>26670</xdr:rowOff>
    </xdr:to>
    <xdr:sp macro="" textlink="">
      <xdr:nvSpPr>
        <xdr:cNvPr id="223" name="楕円 222">
          <a:extLst>
            <a:ext uri="{FF2B5EF4-FFF2-40B4-BE49-F238E27FC236}">
              <a16:creationId xmlns:a16="http://schemas.microsoft.com/office/drawing/2014/main" id="{EABE289D-D582-446D-8952-BD9591A461C0}"/>
            </a:ext>
          </a:extLst>
        </xdr:cNvPr>
        <xdr:cNvSpPr/>
      </xdr:nvSpPr>
      <xdr:spPr>
        <a:xfrm>
          <a:off x="104267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11447</xdr:rowOff>
    </xdr:from>
    <xdr:ext cx="469744" cy="259045"/>
    <xdr:sp macro="" textlink="">
      <xdr:nvSpPr>
        <xdr:cNvPr id="224" name="【体育館・プール】&#10;一人当たり面積該当値テキスト">
          <a:extLst>
            <a:ext uri="{FF2B5EF4-FFF2-40B4-BE49-F238E27FC236}">
              <a16:creationId xmlns:a16="http://schemas.microsoft.com/office/drawing/2014/main" id="{E73D94EF-535E-45E3-B93C-DEA4F6A5F024}"/>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25" name="楕円 224">
          <a:extLst>
            <a:ext uri="{FF2B5EF4-FFF2-40B4-BE49-F238E27FC236}">
              <a16:creationId xmlns:a16="http://schemas.microsoft.com/office/drawing/2014/main" id="{83A41B1C-873C-4C36-8CA0-EC9F3E26E102}"/>
            </a:ext>
          </a:extLst>
        </xdr:cNvPr>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147320</xdr:rowOff>
    </xdr:from>
    <xdr:to>
      <xdr:col>55</xdr:col>
      <xdr:colOff>0</xdr:colOff>
      <xdr:row>63</xdr:row>
      <xdr:rowOff>148590</xdr:rowOff>
    </xdr:to>
    <xdr:cxnSp macro="">
      <xdr:nvCxnSpPr>
        <xdr:cNvPr id="226" name="直線コネクタ 225">
          <a:extLst>
            <a:ext uri="{FF2B5EF4-FFF2-40B4-BE49-F238E27FC236}">
              <a16:creationId xmlns:a16="http://schemas.microsoft.com/office/drawing/2014/main" id="{C0C7692A-8B46-4748-BB0F-7EBEEF582779}"/>
            </a:ext>
          </a:extLst>
        </xdr:cNvPr>
        <xdr:cNvCxnSpPr/>
      </xdr:nvCxnSpPr>
      <xdr:spPr>
        <a:xfrm flipV="1">
          <a:off x="9639300" y="109486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99060</xdr:rowOff>
    </xdr:from>
    <xdr:to>
      <xdr:col>46</xdr:col>
      <xdr:colOff>38100</xdr:colOff>
      <xdr:row>64</xdr:row>
      <xdr:rowOff>29210</xdr:rowOff>
    </xdr:to>
    <xdr:sp macro="" textlink="">
      <xdr:nvSpPr>
        <xdr:cNvPr id="227" name="楕円 226">
          <a:extLst>
            <a:ext uri="{FF2B5EF4-FFF2-40B4-BE49-F238E27FC236}">
              <a16:creationId xmlns:a16="http://schemas.microsoft.com/office/drawing/2014/main" id="{286187EF-0EEF-4A49-845C-D73B260955A2}"/>
            </a:ext>
          </a:extLst>
        </xdr:cNvPr>
        <xdr:cNvSpPr/>
      </xdr:nvSpPr>
      <xdr:spPr>
        <a:xfrm>
          <a:off x="8699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149860</xdr:rowOff>
    </xdr:to>
    <xdr:cxnSp macro="">
      <xdr:nvCxnSpPr>
        <xdr:cNvPr id="228" name="直線コネクタ 227">
          <a:extLst>
            <a:ext uri="{FF2B5EF4-FFF2-40B4-BE49-F238E27FC236}">
              <a16:creationId xmlns:a16="http://schemas.microsoft.com/office/drawing/2014/main" id="{86258C7D-F65F-43B6-8A8B-52A17F386223}"/>
            </a:ext>
          </a:extLst>
        </xdr:cNvPr>
        <xdr:cNvCxnSpPr/>
      </xdr:nvCxnSpPr>
      <xdr:spPr>
        <a:xfrm flipV="1">
          <a:off x="8750300" y="10949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100330</xdr:rowOff>
    </xdr:from>
    <xdr:to>
      <xdr:col>41</xdr:col>
      <xdr:colOff>101600</xdr:colOff>
      <xdr:row>64</xdr:row>
      <xdr:rowOff>30480</xdr:rowOff>
    </xdr:to>
    <xdr:sp macro="" textlink="">
      <xdr:nvSpPr>
        <xdr:cNvPr id="229" name="楕円 228">
          <a:extLst>
            <a:ext uri="{FF2B5EF4-FFF2-40B4-BE49-F238E27FC236}">
              <a16:creationId xmlns:a16="http://schemas.microsoft.com/office/drawing/2014/main" id="{E390AA7F-AF37-48D4-916C-28D828DB3EFA}"/>
            </a:ext>
          </a:extLst>
        </xdr:cNvPr>
        <xdr:cNvSpPr/>
      </xdr:nvSpPr>
      <xdr:spPr>
        <a:xfrm>
          <a:off x="7810500" y="109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149860</xdr:rowOff>
    </xdr:from>
    <xdr:to>
      <xdr:col>45</xdr:col>
      <xdr:colOff>177800</xdr:colOff>
      <xdr:row>63</xdr:row>
      <xdr:rowOff>151130</xdr:rowOff>
    </xdr:to>
    <xdr:cxnSp macro="">
      <xdr:nvCxnSpPr>
        <xdr:cNvPr id="230" name="直線コネクタ 229">
          <a:extLst>
            <a:ext uri="{FF2B5EF4-FFF2-40B4-BE49-F238E27FC236}">
              <a16:creationId xmlns:a16="http://schemas.microsoft.com/office/drawing/2014/main" id="{342BA678-C6EC-438C-B164-0234DC8CE5B5}"/>
            </a:ext>
          </a:extLst>
        </xdr:cNvPr>
        <xdr:cNvCxnSpPr/>
      </xdr:nvCxnSpPr>
      <xdr:spPr>
        <a:xfrm flipV="1">
          <a:off x="7861300" y="10951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102870</xdr:rowOff>
    </xdr:from>
    <xdr:to>
      <xdr:col>36</xdr:col>
      <xdr:colOff>165100</xdr:colOff>
      <xdr:row>64</xdr:row>
      <xdr:rowOff>33020</xdr:rowOff>
    </xdr:to>
    <xdr:sp macro="" textlink="">
      <xdr:nvSpPr>
        <xdr:cNvPr id="231" name="楕円 230">
          <a:extLst>
            <a:ext uri="{FF2B5EF4-FFF2-40B4-BE49-F238E27FC236}">
              <a16:creationId xmlns:a16="http://schemas.microsoft.com/office/drawing/2014/main" id="{A2FA45C6-1691-48EA-B209-DE2845C5F4E5}"/>
            </a:ext>
          </a:extLst>
        </xdr:cNvPr>
        <xdr:cNvSpPr/>
      </xdr:nvSpPr>
      <xdr:spPr>
        <a:xfrm>
          <a:off x="6921500" y="10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151130</xdr:rowOff>
    </xdr:from>
    <xdr:to>
      <xdr:col>41</xdr:col>
      <xdr:colOff>50800</xdr:colOff>
      <xdr:row>63</xdr:row>
      <xdr:rowOff>153670</xdr:rowOff>
    </xdr:to>
    <xdr:cxnSp macro="">
      <xdr:nvCxnSpPr>
        <xdr:cNvPr id="232" name="直線コネクタ 231">
          <a:extLst>
            <a:ext uri="{FF2B5EF4-FFF2-40B4-BE49-F238E27FC236}">
              <a16:creationId xmlns:a16="http://schemas.microsoft.com/office/drawing/2014/main" id="{4407F13F-5061-46EB-80D1-FE3F700A258F}"/>
            </a:ext>
          </a:extLst>
        </xdr:cNvPr>
        <xdr:cNvCxnSpPr/>
      </xdr:nvCxnSpPr>
      <xdr:spPr>
        <a:xfrm flipV="1">
          <a:off x="6972300" y="109524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33" name="n_1aveValue【体育館・プール】&#10;一人当たり面積">
          <a:extLst>
            <a:ext uri="{FF2B5EF4-FFF2-40B4-BE49-F238E27FC236}">
              <a16:creationId xmlns:a16="http://schemas.microsoft.com/office/drawing/2014/main" id="{2092EC2E-5105-47F4-9420-83FF25095560}"/>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167657</xdr:rowOff>
    </xdr:from>
    <xdr:ext cx="469744" cy="259045"/>
    <xdr:sp macro="" textlink="">
      <xdr:nvSpPr>
        <xdr:cNvPr id="234" name="n_2aveValue【体育館・プール】&#10;一人当たり面積">
          <a:extLst>
            <a:ext uri="{FF2B5EF4-FFF2-40B4-BE49-F238E27FC236}">
              <a16:creationId xmlns:a16="http://schemas.microsoft.com/office/drawing/2014/main" id="{313E5CF6-408E-41EE-A257-786803A8227A}"/>
            </a:ext>
          </a:extLst>
        </xdr:cNvPr>
        <xdr:cNvSpPr txBox="1"/>
      </xdr:nvSpPr>
      <xdr:spPr>
        <a:xfrm>
          <a:off x="8515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22877</xdr:rowOff>
    </xdr:from>
    <xdr:ext cx="469744" cy="259045"/>
    <xdr:sp macro="" textlink="">
      <xdr:nvSpPr>
        <xdr:cNvPr id="235" name="n_3aveValue【体育館・プール】&#10;一人当たり面積">
          <a:extLst>
            <a:ext uri="{FF2B5EF4-FFF2-40B4-BE49-F238E27FC236}">
              <a16:creationId xmlns:a16="http://schemas.microsoft.com/office/drawing/2014/main" id="{34159E37-4005-4850-B1B7-EDA1E5EC68D5}"/>
            </a:ext>
          </a:extLst>
        </xdr:cNvPr>
        <xdr:cNvSpPr txBox="1"/>
      </xdr:nvSpPr>
      <xdr:spPr>
        <a:xfrm>
          <a:off x="76264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156227</xdr:rowOff>
    </xdr:from>
    <xdr:ext cx="469744" cy="259045"/>
    <xdr:sp macro="" textlink="">
      <xdr:nvSpPr>
        <xdr:cNvPr id="236" name="n_4aveValue【体育館・プール】&#10;一人当たり面積">
          <a:extLst>
            <a:ext uri="{FF2B5EF4-FFF2-40B4-BE49-F238E27FC236}">
              <a16:creationId xmlns:a16="http://schemas.microsoft.com/office/drawing/2014/main" id="{F3D1D48D-B045-4AA4-BAFA-A815CF397A8A}"/>
            </a:ext>
          </a:extLst>
        </xdr:cNvPr>
        <xdr:cNvSpPr txBox="1"/>
      </xdr:nvSpPr>
      <xdr:spPr>
        <a:xfrm>
          <a:off x="6737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19067</xdr:rowOff>
    </xdr:from>
    <xdr:ext cx="469744" cy="259045"/>
    <xdr:sp macro="" textlink="">
      <xdr:nvSpPr>
        <xdr:cNvPr id="237" name="n_1mainValue【体育館・プール】&#10;一人当たり面積">
          <a:extLst>
            <a:ext uri="{FF2B5EF4-FFF2-40B4-BE49-F238E27FC236}">
              <a16:creationId xmlns:a16="http://schemas.microsoft.com/office/drawing/2014/main" id="{A9B960B6-B5E8-4362-A7A8-F4632F7C0BF5}"/>
            </a:ext>
          </a:extLst>
        </xdr:cNvPr>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20337</xdr:rowOff>
    </xdr:from>
    <xdr:ext cx="469744" cy="259045"/>
    <xdr:sp macro="" textlink="">
      <xdr:nvSpPr>
        <xdr:cNvPr id="238" name="n_2mainValue【体育館・プール】&#10;一人当たり面積">
          <a:extLst>
            <a:ext uri="{FF2B5EF4-FFF2-40B4-BE49-F238E27FC236}">
              <a16:creationId xmlns:a16="http://schemas.microsoft.com/office/drawing/2014/main" id="{57A45D2D-376B-4998-8287-AA1124EF2EBE}"/>
            </a:ext>
          </a:extLst>
        </xdr:cNvPr>
        <xdr:cNvSpPr txBox="1"/>
      </xdr:nvSpPr>
      <xdr:spPr>
        <a:xfrm>
          <a:off x="8515427"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21607</xdr:rowOff>
    </xdr:from>
    <xdr:ext cx="469744" cy="259045"/>
    <xdr:sp macro="" textlink="">
      <xdr:nvSpPr>
        <xdr:cNvPr id="239" name="n_3mainValue【体育館・プール】&#10;一人当たり面積">
          <a:extLst>
            <a:ext uri="{FF2B5EF4-FFF2-40B4-BE49-F238E27FC236}">
              <a16:creationId xmlns:a16="http://schemas.microsoft.com/office/drawing/2014/main" id="{71369ECC-30D5-4B58-8DB2-1FAFB0183D50}"/>
            </a:ext>
          </a:extLst>
        </xdr:cNvPr>
        <xdr:cNvSpPr txBox="1"/>
      </xdr:nvSpPr>
      <xdr:spPr>
        <a:xfrm>
          <a:off x="7626427" y="1099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24147</xdr:rowOff>
    </xdr:from>
    <xdr:ext cx="469744" cy="259045"/>
    <xdr:sp macro="" textlink="">
      <xdr:nvSpPr>
        <xdr:cNvPr id="240" name="n_4mainValue【体育館・プール】&#10;一人当たり面積">
          <a:extLst>
            <a:ext uri="{FF2B5EF4-FFF2-40B4-BE49-F238E27FC236}">
              <a16:creationId xmlns:a16="http://schemas.microsoft.com/office/drawing/2014/main" id="{5AF06790-BFD4-493B-B002-88AD1AF1D4D9}"/>
            </a:ext>
          </a:extLst>
        </xdr:cNvPr>
        <xdr:cNvSpPr txBox="1"/>
      </xdr:nvSpPr>
      <xdr:spPr>
        <a:xfrm>
          <a:off x="6737427" y="1099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D884BCDA-90F0-458D-A002-C7CD9BEC9E2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FE38117-9A00-4160-9308-3A1FF9E61B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3F5989BA-9BA9-4599-925A-E876235D51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22D35B57-3164-44B1-A73E-6456511816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FDC8FDA6-24F4-4BF3-A8F7-067AAEEDA4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A90F2A21-AB78-4A8A-B641-D5D356A518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5FC78FF-D2F7-4675-B4C1-C9F3C062CF1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4261668A-B3E4-49FA-947E-E7FC1A55C1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1EF8D7DB-876F-4265-BE2E-02FD176F686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6A5DD250-5106-48F6-98C6-D4247A9A92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23AF2954-C09D-4DAA-B388-503D96F295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2" name="直線コネクタ 251">
          <a:extLst>
            <a:ext uri="{FF2B5EF4-FFF2-40B4-BE49-F238E27FC236}">
              <a16:creationId xmlns:a16="http://schemas.microsoft.com/office/drawing/2014/main" id="{374AD073-AD18-4987-96CB-317D14BA94C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3" name="テキスト ボックス 252">
          <a:extLst>
            <a:ext uri="{FF2B5EF4-FFF2-40B4-BE49-F238E27FC236}">
              <a16:creationId xmlns:a16="http://schemas.microsoft.com/office/drawing/2014/main" id="{917EB678-38D2-46FF-935C-0280B86636F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4" name="直線コネクタ 253">
          <a:extLst>
            <a:ext uri="{FF2B5EF4-FFF2-40B4-BE49-F238E27FC236}">
              <a16:creationId xmlns:a16="http://schemas.microsoft.com/office/drawing/2014/main" id="{2FE2991B-7D6C-432D-9991-610AB4A87DF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5" name="テキスト ボックス 254">
          <a:extLst>
            <a:ext uri="{FF2B5EF4-FFF2-40B4-BE49-F238E27FC236}">
              <a16:creationId xmlns:a16="http://schemas.microsoft.com/office/drawing/2014/main" id="{DCD1FD46-5AFD-4EBE-8267-A3B1C812535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6" name="直線コネクタ 255">
          <a:extLst>
            <a:ext uri="{FF2B5EF4-FFF2-40B4-BE49-F238E27FC236}">
              <a16:creationId xmlns:a16="http://schemas.microsoft.com/office/drawing/2014/main" id="{552A5DD3-FBDB-4182-8C23-84FC218B9CE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7" name="テキスト ボックス 256">
          <a:extLst>
            <a:ext uri="{FF2B5EF4-FFF2-40B4-BE49-F238E27FC236}">
              <a16:creationId xmlns:a16="http://schemas.microsoft.com/office/drawing/2014/main" id="{5090DEFE-F09D-4298-A55F-470B9056B33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8" name="直線コネクタ 257">
          <a:extLst>
            <a:ext uri="{FF2B5EF4-FFF2-40B4-BE49-F238E27FC236}">
              <a16:creationId xmlns:a16="http://schemas.microsoft.com/office/drawing/2014/main" id="{1DD31843-6BC4-45D2-A59C-51080A374C2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9" name="テキスト ボックス 258">
          <a:extLst>
            <a:ext uri="{FF2B5EF4-FFF2-40B4-BE49-F238E27FC236}">
              <a16:creationId xmlns:a16="http://schemas.microsoft.com/office/drawing/2014/main" id="{C304248C-620D-4456-BFB2-CFDC4144E76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7B2E3CA7-93F0-4170-960E-E3533C8BF3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7D631AC1-35F2-49DE-B3BC-D023A2B4C5A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3F9D368-2451-42F0-BBBD-E00A8F8031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63" name="直線コネクタ 262">
          <a:extLst>
            <a:ext uri="{FF2B5EF4-FFF2-40B4-BE49-F238E27FC236}">
              <a16:creationId xmlns:a16="http://schemas.microsoft.com/office/drawing/2014/main" id="{79058885-0BA6-41D2-A7CE-16BDF3B4304D}"/>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4" name="【福祉施設】&#10;有形固定資産減価償却率最小値テキスト">
          <a:extLst>
            <a:ext uri="{FF2B5EF4-FFF2-40B4-BE49-F238E27FC236}">
              <a16:creationId xmlns:a16="http://schemas.microsoft.com/office/drawing/2014/main" id="{D2C4E420-45A2-413D-A029-ECD2A376222A}"/>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5" name="直線コネクタ 264">
          <a:extLst>
            <a:ext uri="{FF2B5EF4-FFF2-40B4-BE49-F238E27FC236}">
              <a16:creationId xmlns:a16="http://schemas.microsoft.com/office/drawing/2014/main" id="{877D4D92-9A19-4103-9867-151EE1E7CE2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66" name="【福祉施設】&#10;有形固定資産減価償却率最大値テキスト">
          <a:extLst>
            <a:ext uri="{FF2B5EF4-FFF2-40B4-BE49-F238E27FC236}">
              <a16:creationId xmlns:a16="http://schemas.microsoft.com/office/drawing/2014/main" id="{0E9FAECF-3A6B-46E5-ACD4-AFEAD28132CC}"/>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67" name="直線コネクタ 266">
          <a:extLst>
            <a:ext uri="{FF2B5EF4-FFF2-40B4-BE49-F238E27FC236}">
              <a16:creationId xmlns:a16="http://schemas.microsoft.com/office/drawing/2014/main" id="{E319C53B-8040-4304-8A27-ED317F1F3AE7}"/>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79371EC6-C22B-4D2B-809B-4E341845E3F0}"/>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69" name="フローチャート: 判断 268">
          <a:extLst>
            <a:ext uri="{FF2B5EF4-FFF2-40B4-BE49-F238E27FC236}">
              <a16:creationId xmlns:a16="http://schemas.microsoft.com/office/drawing/2014/main" id="{4594AD0C-847C-44E9-8F81-98248264F1A4}"/>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70" name="フローチャート: 判断 269">
          <a:extLst>
            <a:ext uri="{FF2B5EF4-FFF2-40B4-BE49-F238E27FC236}">
              <a16:creationId xmlns:a16="http://schemas.microsoft.com/office/drawing/2014/main" id="{8E086E38-8541-4866-9B75-A24A1689C26A}"/>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71" name="フローチャート: 判断 270">
          <a:extLst>
            <a:ext uri="{FF2B5EF4-FFF2-40B4-BE49-F238E27FC236}">
              <a16:creationId xmlns:a16="http://schemas.microsoft.com/office/drawing/2014/main" id="{A4EEBDC8-6B7C-4828-B89F-7743E2668975}"/>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145035</xdr:rowOff>
    </xdr:from>
    <xdr:to>
      <xdr:col>10</xdr:col>
      <xdr:colOff>165100</xdr:colOff>
      <xdr:row>80</xdr:row>
      <xdr:rowOff>75185</xdr:rowOff>
    </xdr:to>
    <xdr:sp macro="" textlink="">
      <xdr:nvSpPr>
        <xdr:cNvPr id="272" name="フローチャート: 判断 271">
          <a:extLst>
            <a:ext uri="{FF2B5EF4-FFF2-40B4-BE49-F238E27FC236}">
              <a16:creationId xmlns:a16="http://schemas.microsoft.com/office/drawing/2014/main" id="{0774EBE0-1BE9-4AE1-BC93-087C0E9879DC}"/>
            </a:ext>
          </a:extLst>
        </xdr:cNvPr>
        <xdr:cNvSpPr/>
      </xdr:nvSpPr>
      <xdr:spPr>
        <a:xfrm>
          <a:off x="196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115315</xdr:rowOff>
    </xdr:from>
    <xdr:to>
      <xdr:col>6</xdr:col>
      <xdr:colOff>38100</xdr:colOff>
      <xdr:row>80</xdr:row>
      <xdr:rowOff>45465</xdr:rowOff>
    </xdr:to>
    <xdr:sp macro="" textlink="">
      <xdr:nvSpPr>
        <xdr:cNvPr id="273" name="フローチャート: 判断 272">
          <a:extLst>
            <a:ext uri="{FF2B5EF4-FFF2-40B4-BE49-F238E27FC236}">
              <a16:creationId xmlns:a16="http://schemas.microsoft.com/office/drawing/2014/main" id="{F0DEE3F6-9E13-42FF-8A0D-AAF82A70CE5C}"/>
            </a:ext>
          </a:extLst>
        </xdr:cNvPr>
        <xdr:cNvSpPr/>
      </xdr:nvSpPr>
      <xdr:spPr>
        <a:xfrm>
          <a:off x="10795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31EEE91C-5B5B-41E7-AE2F-2024D98ABF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5767D600-D853-44F1-BC7E-E4075B09EC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FE0A69B-B41F-43BE-80C0-6BA3F6AB566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E39167B-1988-4B05-B8CD-30215C7F83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9ECB6B2-C755-47C8-9645-96D483852D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60452</xdr:rowOff>
    </xdr:from>
    <xdr:to>
      <xdr:col>24</xdr:col>
      <xdr:colOff>114300</xdr:colOff>
      <xdr:row>80</xdr:row>
      <xdr:rowOff>162052</xdr:rowOff>
    </xdr:to>
    <xdr:sp macro="" textlink="">
      <xdr:nvSpPr>
        <xdr:cNvPr id="279" name="楕円 278">
          <a:extLst>
            <a:ext uri="{FF2B5EF4-FFF2-40B4-BE49-F238E27FC236}">
              <a16:creationId xmlns:a16="http://schemas.microsoft.com/office/drawing/2014/main" id="{31B46357-1C3F-4F9D-8743-52056A4662A6}"/>
            </a:ext>
          </a:extLst>
        </xdr:cNvPr>
        <xdr:cNvSpPr/>
      </xdr:nvSpPr>
      <xdr:spPr>
        <a:xfrm>
          <a:off x="45847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83329</xdr:rowOff>
    </xdr:from>
    <xdr:ext cx="405111" cy="259045"/>
    <xdr:sp macro="" textlink="">
      <xdr:nvSpPr>
        <xdr:cNvPr id="280" name="【福祉施設】&#10;有形固定資産減価償却率該当値テキスト">
          <a:extLst>
            <a:ext uri="{FF2B5EF4-FFF2-40B4-BE49-F238E27FC236}">
              <a16:creationId xmlns:a16="http://schemas.microsoft.com/office/drawing/2014/main" id="{9B7AE52F-C832-4F26-A4ED-6390FE7E73C2}"/>
            </a:ext>
          </a:extLst>
        </xdr:cNvPr>
        <xdr:cNvSpPr txBox="1"/>
      </xdr:nvSpPr>
      <xdr:spPr>
        <a:xfrm>
          <a:off x="4673600" y="1362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19304</xdr:rowOff>
    </xdr:from>
    <xdr:to>
      <xdr:col>20</xdr:col>
      <xdr:colOff>38100</xdr:colOff>
      <xdr:row>80</xdr:row>
      <xdr:rowOff>120904</xdr:rowOff>
    </xdr:to>
    <xdr:sp macro="" textlink="">
      <xdr:nvSpPr>
        <xdr:cNvPr id="281" name="楕円 280">
          <a:extLst>
            <a:ext uri="{FF2B5EF4-FFF2-40B4-BE49-F238E27FC236}">
              <a16:creationId xmlns:a16="http://schemas.microsoft.com/office/drawing/2014/main" id="{87B5CF8F-BA58-497E-87AB-3E2764B63D00}"/>
            </a:ext>
          </a:extLst>
        </xdr:cNvPr>
        <xdr:cNvSpPr/>
      </xdr:nvSpPr>
      <xdr:spPr>
        <a:xfrm>
          <a:off x="3746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70104</xdr:rowOff>
    </xdr:from>
    <xdr:to>
      <xdr:col>24</xdr:col>
      <xdr:colOff>63500</xdr:colOff>
      <xdr:row>80</xdr:row>
      <xdr:rowOff>111252</xdr:rowOff>
    </xdr:to>
    <xdr:cxnSp macro="">
      <xdr:nvCxnSpPr>
        <xdr:cNvPr id="282" name="直線コネクタ 281">
          <a:extLst>
            <a:ext uri="{FF2B5EF4-FFF2-40B4-BE49-F238E27FC236}">
              <a16:creationId xmlns:a16="http://schemas.microsoft.com/office/drawing/2014/main" id="{86952D8A-2A9B-4E00-8A96-367035B42303}"/>
            </a:ext>
          </a:extLst>
        </xdr:cNvPr>
        <xdr:cNvCxnSpPr/>
      </xdr:nvCxnSpPr>
      <xdr:spPr>
        <a:xfrm>
          <a:off x="3797300" y="137861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142748</xdr:rowOff>
    </xdr:from>
    <xdr:to>
      <xdr:col>15</xdr:col>
      <xdr:colOff>101600</xdr:colOff>
      <xdr:row>80</xdr:row>
      <xdr:rowOff>72898</xdr:rowOff>
    </xdr:to>
    <xdr:sp macro="" textlink="">
      <xdr:nvSpPr>
        <xdr:cNvPr id="283" name="楕円 282">
          <a:extLst>
            <a:ext uri="{FF2B5EF4-FFF2-40B4-BE49-F238E27FC236}">
              <a16:creationId xmlns:a16="http://schemas.microsoft.com/office/drawing/2014/main" id="{14FF6116-A778-4DE4-8239-2D9E073576D4}"/>
            </a:ext>
          </a:extLst>
        </xdr:cNvPr>
        <xdr:cNvSpPr/>
      </xdr:nvSpPr>
      <xdr:spPr>
        <a:xfrm>
          <a:off x="2857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22098</xdr:rowOff>
    </xdr:from>
    <xdr:to>
      <xdr:col>19</xdr:col>
      <xdr:colOff>177800</xdr:colOff>
      <xdr:row>80</xdr:row>
      <xdr:rowOff>70104</xdr:rowOff>
    </xdr:to>
    <xdr:cxnSp macro="">
      <xdr:nvCxnSpPr>
        <xdr:cNvPr id="284" name="直線コネクタ 283">
          <a:extLst>
            <a:ext uri="{FF2B5EF4-FFF2-40B4-BE49-F238E27FC236}">
              <a16:creationId xmlns:a16="http://schemas.microsoft.com/office/drawing/2014/main" id="{560D76E9-DEB5-4C31-9023-FF0BC2B98C56}"/>
            </a:ext>
          </a:extLst>
        </xdr:cNvPr>
        <xdr:cNvCxnSpPr/>
      </xdr:nvCxnSpPr>
      <xdr:spPr>
        <a:xfrm>
          <a:off x="2908300" y="137380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94742</xdr:rowOff>
    </xdr:from>
    <xdr:to>
      <xdr:col>10</xdr:col>
      <xdr:colOff>165100</xdr:colOff>
      <xdr:row>80</xdr:row>
      <xdr:rowOff>24892</xdr:rowOff>
    </xdr:to>
    <xdr:sp macro="" textlink="">
      <xdr:nvSpPr>
        <xdr:cNvPr id="285" name="楕円 284">
          <a:extLst>
            <a:ext uri="{FF2B5EF4-FFF2-40B4-BE49-F238E27FC236}">
              <a16:creationId xmlns:a16="http://schemas.microsoft.com/office/drawing/2014/main" id="{0ACDAEED-721E-40B4-BB39-AC7E5B7DC895}"/>
            </a:ext>
          </a:extLst>
        </xdr:cNvPr>
        <xdr:cNvSpPr/>
      </xdr:nvSpPr>
      <xdr:spPr>
        <a:xfrm>
          <a:off x="1968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145542</xdr:rowOff>
    </xdr:from>
    <xdr:to>
      <xdr:col>15</xdr:col>
      <xdr:colOff>50800</xdr:colOff>
      <xdr:row>80</xdr:row>
      <xdr:rowOff>22098</xdr:rowOff>
    </xdr:to>
    <xdr:cxnSp macro="">
      <xdr:nvCxnSpPr>
        <xdr:cNvPr id="286" name="直線コネクタ 285">
          <a:extLst>
            <a:ext uri="{FF2B5EF4-FFF2-40B4-BE49-F238E27FC236}">
              <a16:creationId xmlns:a16="http://schemas.microsoft.com/office/drawing/2014/main" id="{B1F7F438-12B6-44DD-A2BD-8A413BF6450D}"/>
            </a:ext>
          </a:extLst>
        </xdr:cNvPr>
        <xdr:cNvCxnSpPr/>
      </xdr:nvCxnSpPr>
      <xdr:spPr>
        <a:xfrm>
          <a:off x="2019300" y="136900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46737</xdr:rowOff>
    </xdr:from>
    <xdr:to>
      <xdr:col>6</xdr:col>
      <xdr:colOff>38100</xdr:colOff>
      <xdr:row>79</xdr:row>
      <xdr:rowOff>148337</xdr:rowOff>
    </xdr:to>
    <xdr:sp macro="" textlink="">
      <xdr:nvSpPr>
        <xdr:cNvPr id="287" name="楕円 286">
          <a:extLst>
            <a:ext uri="{FF2B5EF4-FFF2-40B4-BE49-F238E27FC236}">
              <a16:creationId xmlns:a16="http://schemas.microsoft.com/office/drawing/2014/main" id="{7899E2C6-BB0E-4870-9FBF-C3A986CF362A}"/>
            </a:ext>
          </a:extLst>
        </xdr:cNvPr>
        <xdr:cNvSpPr/>
      </xdr:nvSpPr>
      <xdr:spPr>
        <a:xfrm>
          <a:off x="1079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97537</xdr:rowOff>
    </xdr:from>
    <xdr:to>
      <xdr:col>10</xdr:col>
      <xdr:colOff>114300</xdr:colOff>
      <xdr:row>79</xdr:row>
      <xdr:rowOff>145542</xdr:rowOff>
    </xdr:to>
    <xdr:cxnSp macro="">
      <xdr:nvCxnSpPr>
        <xdr:cNvPr id="288" name="直線コネクタ 287">
          <a:extLst>
            <a:ext uri="{FF2B5EF4-FFF2-40B4-BE49-F238E27FC236}">
              <a16:creationId xmlns:a16="http://schemas.microsoft.com/office/drawing/2014/main" id="{4F741694-5C3E-40B3-9D04-3B0FA49E35EC}"/>
            </a:ext>
          </a:extLst>
        </xdr:cNvPr>
        <xdr:cNvCxnSpPr/>
      </xdr:nvCxnSpPr>
      <xdr:spPr>
        <a:xfrm>
          <a:off x="1130300" y="136420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289" name="n_1aveValue【福祉施設】&#10;有形固定資産減価償却率">
          <a:extLst>
            <a:ext uri="{FF2B5EF4-FFF2-40B4-BE49-F238E27FC236}">
              <a16:creationId xmlns:a16="http://schemas.microsoft.com/office/drawing/2014/main" id="{2916E726-403C-47D3-B401-723B037A1026}"/>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144035</xdr:rowOff>
    </xdr:from>
    <xdr:ext cx="405111" cy="259045"/>
    <xdr:sp macro="" textlink="">
      <xdr:nvSpPr>
        <xdr:cNvPr id="290" name="n_2aveValue【福祉施設】&#10;有形固定資産減価償却率">
          <a:extLst>
            <a:ext uri="{FF2B5EF4-FFF2-40B4-BE49-F238E27FC236}">
              <a16:creationId xmlns:a16="http://schemas.microsoft.com/office/drawing/2014/main" id="{ED5ECCD2-EDA7-4817-890C-0F59107C3365}"/>
            </a:ext>
          </a:extLst>
        </xdr:cNvPr>
        <xdr:cNvSpPr txBox="1"/>
      </xdr:nvSpPr>
      <xdr:spPr>
        <a:xfrm>
          <a:off x="2705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291" name="n_3aveValue【福祉施設】&#10;有形固定資産減価償却率">
          <a:extLst>
            <a:ext uri="{FF2B5EF4-FFF2-40B4-BE49-F238E27FC236}">
              <a16:creationId xmlns:a16="http://schemas.microsoft.com/office/drawing/2014/main" id="{13B1B30C-CF91-4701-9618-0FF68F3DD4BC}"/>
            </a:ext>
          </a:extLst>
        </xdr:cNvPr>
        <xdr:cNvSpPr txBox="1"/>
      </xdr:nvSpPr>
      <xdr:spPr>
        <a:xfrm>
          <a:off x="1816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36592</xdr:rowOff>
    </xdr:from>
    <xdr:ext cx="405111" cy="259045"/>
    <xdr:sp macro="" textlink="">
      <xdr:nvSpPr>
        <xdr:cNvPr id="292" name="n_4aveValue【福祉施設】&#10;有形固定資産減価償却率">
          <a:extLst>
            <a:ext uri="{FF2B5EF4-FFF2-40B4-BE49-F238E27FC236}">
              <a16:creationId xmlns:a16="http://schemas.microsoft.com/office/drawing/2014/main" id="{F09182B7-011F-486C-ABA4-7920F308E0CB}"/>
            </a:ext>
          </a:extLst>
        </xdr:cNvPr>
        <xdr:cNvSpPr txBox="1"/>
      </xdr:nvSpPr>
      <xdr:spPr>
        <a:xfrm>
          <a:off x="927744" y="1375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137431</xdr:rowOff>
    </xdr:from>
    <xdr:ext cx="405111" cy="259045"/>
    <xdr:sp macro="" textlink="">
      <xdr:nvSpPr>
        <xdr:cNvPr id="293" name="n_1mainValue【福祉施設】&#10;有形固定資産減価償却率">
          <a:extLst>
            <a:ext uri="{FF2B5EF4-FFF2-40B4-BE49-F238E27FC236}">
              <a16:creationId xmlns:a16="http://schemas.microsoft.com/office/drawing/2014/main" id="{8E29A2CA-A31C-497E-B924-39E6690AA994}"/>
            </a:ext>
          </a:extLst>
        </xdr:cNvPr>
        <xdr:cNvSpPr txBox="1"/>
      </xdr:nvSpPr>
      <xdr:spPr>
        <a:xfrm>
          <a:off x="35820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89425</xdr:rowOff>
    </xdr:from>
    <xdr:ext cx="405111" cy="259045"/>
    <xdr:sp macro="" textlink="">
      <xdr:nvSpPr>
        <xdr:cNvPr id="294" name="n_2mainValue【福祉施設】&#10;有形固定資産減価償却率">
          <a:extLst>
            <a:ext uri="{FF2B5EF4-FFF2-40B4-BE49-F238E27FC236}">
              <a16:creationId xmlns:a16="http://schemas.microsoft.com/office/drawing/2014/main" id="{8770296B-1BC4-4BC9-80CF-0C6BF5B7AAED}"/>
            </a:ext>
          </a:extLst>
        </xdr:cNvPr>
        <xdr:cNvSpPr txBox="1"/>
      </xdr:nvSpPr>
      <xdr:spPr>
        <a:xfrm>
          <a:off x="27057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41419</xdr:rowOff>
    </xdr:from>
    <xdr:ext cx="405111" cy="259045"/>
    <xdr:sp macro="" textlink="">
      <xdr:nvSpPr>
        <xdr:cNvPr id="295" name="n_3mainValue【福祉施設】&#10;有形固定資産減価償却率">
          <a:extLst>
            <a:ext uri="{FF2B5EF4-FFF2-40B4-BE49-F238E27FC236}">
              <a16:creationId xmlns:a16="http://schemas.microsoft.com/office/drawing/2014/main" id="{1A7A7820-50F8-4FD6-AB9F-10B8B59901BB}"/>
            </a:ext>
          </a:extLst>
        </xdr:cNvPr>
        <xdr:cNvSpPr txBox="1"/>
      </xdr:nvSpPr>
      <xdr:spPr>
        <a:xfrm>
          <a:off x="1816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164864</xdr:rowOff>
    </xdr:from>
    <xdr:ext cx="405111" cy="259045"/>
    <xdr:sp macro="" textlink="">
      <xdr:nvSpPr>
        <xdr:cNvPr id="296" name="n_4mainValue【福祉施設】&#10;有形固定資産減価償却率">
          <a:extLst>
            <a:ext uri="{FF2B5EF4-FFF2-40B4-BE49-F238E27FC236}">
              <a16:creationId xmlns:a16="http://schemas.microsoft.com/office/drawing/2014/main" id="{A63E8538-BBE3-45D2-9492-50AACA38742D}"/>
            </a:ext>
          </a:extLst>
        </xdr:cNvPr>
        <xdr:cNvSpPr txBox="1"/>
      </xdr:nvSpPr>
      <xdr:spPr>
        <a:xfrm>
          <a:off x="927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4CC96673-EDAD-47F9-9851-03CEE686A0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FC42F03D-1030-4497-ACF5-6D15F4E831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7C783E4B-860E-43BD-B7E6-A4192EBEDB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60A4117A-D6B7-4E9A-A03C-787D060D53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A7A2547B-2285-40CA-A2EB-74D6BCF8B4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4E3BD2EC-4314-462C-AA95-27769E5525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BB8B4B52-E19C-4806-BF0E-011B8BDFBD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90E4871F-3098-457D-A2CF-9D858D3AA7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9786B371-C1EE-4AE8-A8B6-E34DFFACD4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793073AE-E733-4D1E-90C1-F04B0A956F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2E94AE33-F0D0-4856-AEEE-180491CA400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BDDD874A-8FB5-43C7-8D50-9E1978D3285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DF7215BB-94A7-491C-81A5-44A99BF6B3B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2A5EAC75-9360-4F3B-BDCD-C6843E1020B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AC6B7868-B405-404C-BB46-FEC390677B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A4A504C1-EA3F-40E5-BBC1-82BD9C8305A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C5801328-252E-486B-8EC5-D7E7A549B4D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5FAB18B9-0D41-40F8-AF6C-CC0A3EF21FE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3AA3C47E-19ED-4F29-9BCC-7BEF37B72BE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D4BAC256-EF2D-4627-A5AD-6BD281ED756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CA778541-043F-4AA2-B88E-6EC85BAA0A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96E17BAB-F616-4FB2-849E-C5850CE65E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6A4A929A-A395-40AD-8CC0-EE0929F921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20" name="直線コネクタ 319">
          <a:extLst>
            <a:ext uri="{FF2B5EF4-FFF2-40B4-BE49-F238E27FC236}">
              <a16:creationId xmlns:a16="http://schemas.microsoft.com/office/drawing/2014/main" id="{FEA1CF74-BC62-4F62-BCE3-1F4A52E1F5FC}"/>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21" name="【福祉施設】&#10;一人当たり面積最小値テキスト">
          <a:extLst>
            <a:ext uri="{FF2B5EF4-FFF2-40B4-BE49-F238E27FC236}">
              <a16:creationId xmlns:a16="http://schemas.microsoft.com/office/drawing/2014/main" id="{9E6F7D37-9B7D-41A5-9116-449AE168C4E5}"/>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22" name="直線コネクタ 321">
          <a:extLst>
            <a:ext uri="{FF2B5EF4-FFF2-40B4-BE49-F238E27FC236}">
              <a16:creationId xmlns:a16="http://schemas.microsoft.com/office/drawing/2014/main" id="{8F4DA8B3-A454-45C7-AB8B-0C3DF0CC8B64}"/>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23" name="【福祉施設】&#10;一人当たり面積最大値テキスト">
          <a:extLst>
            <a:ext uri="{FF2B5EF4-FFF2-40B4-BE49-F238E27FC236}">
              <a16:creationId xmlns:a16="http://schemas.microsoft.com/office/drawing/2014/main" id="{6B81EF78-77C9-4E80-94F7-91446F0DF716}"/>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24" name="直線コネクタ 323">
          <a:extLst>
            <a:ext uri="{FF2B5EF4-FFF2-40B4-BE49-F238E27FC236}">
              <a16:creationId xmlns:a16="http://schemas.microsoft.com/office/drawing/2014/main" id="{8B0797D8-B920-482E-B71D-70DEF787BE83}"/>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25" name="【福祉施設】&#10;一人当たり面積平均値テキスト">
          <a:extLst>
            <a:ext uri="{FF2B5EF4-FFF2-40B4-BE49-F238E27FC236}">
              <a16:creationId xmlns:a16="http://schemas.microsoft.com/office/drawing/2014/main" id="{B3F9891A-39AE-4313-A7FB-A1DECEB5D74E}"/>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26" name="フローチャート: 判断 325">
          <a:extLst>
            <a:ext uri="{FF2B5EF4-FFF2-40B4-BE49-F238E27FC236}">
              <a16:creationId xmlns:a16="http://schemas.microsoft.com/office/drawing/2014/main" id="{EFC9441C-687E-42CD-A870-FAB5BBAC20FB}"/>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27" name="フローチャート: 判断 326">
          <a:extLst>
            <a:ext uri="{FF2B5EF4-FFF2-40B4-BE49-F238E27FC236}">
              <a16:creationId xmlns:a16="http://schemas.microsoft.com/office/drawing/2014/main" id="{709C5381-740C-4C70-9B9E-42C9B2040868}"/>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28" name="フローチャート: 判断 327">
          <a:extLst>
            <a:ext uri="{FF2B5EF4-FFF2-40B4-BE49-F238E27FC236}">
              <a16:creationId xmlns:a16="http://schemas.microsoft.com/office/drawing/2014/main" id="{3012F598-D672-4805-B446-1AD6360D503B}"/>
            </a:ext>
          </a:extLst>
        </xdr:cNvPr>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35561</xdr:rowOff>
    </xdr:from>
    <xdr:to>
      <xdr:col>41</xdr:col>
      <xdr:colOff>101600</xdr:colOff>
      <xdr:row>85</xdr:row>
      <xdr:rowOff>137161</xdr:rowOff>
    </xdr:to>
    <xdr:sp macro="" textlink="">
      <xdr:nvSpPr>
        <xdr:cNvPr id="329" name="フローチャート: 判断 328">
          <a:extLst>
            <a:ext uri="{FF2B5EF4-FFF2-40B4-BE49-F238E27FC236}">
              <a16:creationId xmlns:a16="http://schemas.microsoft.com/office/drawing/2014/main" id="{3495ADFB-D310-4C50-839E-BEC5C7E4A48F}"/>
            </a:ext>
          </a:extLst>
        </xdr:cNvPr>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330" name="フローチャート: 判断 329">
          <a:extLst>
            <a:ext uri="{FF2B5EF4-FFF2-40B4-BE49-F238E27FC236}">
              <a16:creationId xmlns:a16="http://schemas.microsoft.com/office/drawing/2014/main" id="{A1286ECF-2A1B-4B57-AB85-22187D5E3E3D}"/>
            </a:ext>
          </a:extLst>
        </xdr:cNvPr>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8464D38-F05B-4343-9F06-2AFDDAF4D2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B7B31DE-64C4-48F9-8207-6CB10D1F1B7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CCD74C3-FA17-499A-93B7-9BF1BDA1C3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848C99A-520B-48E8-B28D-8C86B58982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9C67876-ABCC-4AE2-B2FC-9BA2D9CA90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95250</xdr:rowOff>
    </xdr:from>
    <xdr:to>
      <xdr:col>55</xdr:col>
      <xdr:colOff>50800</xdr:colOff>
      <xdr:row>86</xdr:row>
      <xdr:rowOff>25400</xdr:rowOff>
    </xdr:to>
    <xdr:sp macro="" textlink="">
      <xdr:nvSpPr>
        <xdr:cNvPr id="336" name="楕円 335">
          <a:extLst>
            <a:ext uri="{FF2B5EF4-FFF2-40B4-BE49-F238E27FC236}">
              <a16:creationId xmlns:a16="http://schemas.microsoft.com/office/drawing/2014/main" id="{6541C90F-FA67-4B6B-9F7B-A8E8929E05CB}"/>
            </a:ext>
          </a:extLst>
        </xdr:cNvPr>
        <xdr:cNvSpPr/>
      </xdr:nvSpPr>
      <xdr:spPr>
        <a:xfrm>
          <a:off x="10426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37" name="【福祉施設】&#10;一人当たり面積該当値テキスト">
          <a:extLst>
            <a:ext uri="{FF2B5EF4-FFF2-40B4-BE49-F238E27FC236}">
              <a16:creationId xmlns:a16="http://schemas.microsoft.com/office/drawing/2014/main" id="{CCCFBA76-70BF-4B1A-8EC1-4AE77A5AC8CA}"/>
            </a:ext>
          </a:extLst>
        </xdr:cNvPr>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338" name="楕円 337">
          <a:extLst>
            <a:ext uri="{FF2B5EF4-FFF2-40B4-BE49-F238E27FC236}">
              <a16:creationId xmlns:a16="http://schemas.microsoft.com/office/drawing/2014/main" id="{2CEDA949-A7DE-46EF-9FAA-342B00CE75CF}"/>
            </a:ext>
          </a:extLst>
        </xdr:cNvPr>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146050</xdr:rowOff>
    </xdr:from>
    <xdr:to>
      <xdr:col>55</xdr:col>
      <xdr:colOff>0</xdr:colOff>
      <xdr:row>85</xdr:row>
      <xdr:rowOff>148589</xdr:rowOff>
    </xdr:to>
    <xdr:cxnSp macro="">
      <xdr:nvCxnSpPr>
        <xdr:cNvPr id="339" name="直線コネクタ 338">
          <a:extLst>
            <a:ext uri="{FF2B5EF4-FFF2-40B4-BE49-F238E27FC236}">
              <a16:creationId xmlns:a16="http://schemas.microsoft.com/office/drawing/2014/main" id="{9028E375-2961-4BFA-8352-A83E5140AD7E}"/>
            </a:ext>
          </a:extLst>
        </xdr:cNvPr>
        <xdr:cNvCxnSpPr/>
      </xdr:nvCxnSpPr>
      <xdr:spPr>
        <a:xfrm flipV="1">
          <a:off x="9639300" y="147193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99061</xdr:rowOff>
    </xdr:from>
    <xdr:to>
      <xdr:col>46</xdr:col>
      <xdr:colOff>38100</xdr:colOff>
      <xdr:row>86</xdr:row>
      <xdr:rowOff>29211</xdr:rowOff>
    </xdr:to>
    <xdr:sp macro="" textlink="">
      <xdr:nvSpPr>
        <xdr:cNvPr id="340" name="楕円 339">
          <a:extLst>
            <a:ext uri="{FF2B5EF4-FFF2-40B4-BE49-F238E27FC236}">
              <a16:creationId xmlns:a16="http://schemas.microsoft.com/office/drawing/2014/main" id="{9B6DBC8B-0B48-4B7D-96F5-38CEB8363B98}"/>
            </a:ext>
          </a:extLst>
        </xdr:cNvPr>
        <xdr:cNvSpPr/>
      </xdr:nvSpPr>
      <xdr:spPr>
        <a:xfrm>
          <a:off x="8699500" y="146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148589</xdr:rowOff>
    </xdr:from>
    <xdr:to>
      <xdr:col>50</xdr:col>
      <xdr:colOff>114300</xdr:colOff>
      <xdr:row>85</xdr:row>
      <xdr:rowOff>149861</xdr:rowOff>
    </xdr:to>
    <xdr:cxnSp macro="">
      <xdr:nvCxnSpPr>
        <xdr:cNvPr id="341" name="直線コネクタ 340">
          <a:extLst>
            <a:ext uri="{FF2B5EF4-FFF2-40B4-BE49-F238E27FC236}">
              <a16:creationId xmlns:a16="http://schemas.microsoft.com/office/drawing/2014/main" id="{6F06ED48-46C6-44F2-B142-C1CDE5A3426A}"/>
            </a:ext>
          </a:extLst>
        </xdr:cNvPr>
        <xdr:cNvCxnSpPr/>
      </xdr:nvCxnSpPr>
      <xdr:spPr>
        <a:xfrm flipV="1">
          <a:off x="8750300" y="147218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42" name="楕円 341">
          <a:extLst>
            <a:ext uri="{FF2B5EF4-FFF2-40B4-BE49-F238E27FC236}">
              <a16:creationId xmlns:a16="http://schemas.microsoft.com/office/drawing/2014/main" id="{07816DD4-9716-4F7B-9FDD-B9314EB01140}"/>
            </a:ext>
          </a:extLst>
        </xdr:cNvPr>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149861</xdr:rowOff>
    </xdr:from>
    <xdr:to>
      <xdr:col>45</xdr:col>
      <xdr:colOff>177800</xdr:colOff>
      <xdr:row>85</xdr:row>
      <xdr:rowOff>152400</xdr:rowOff>
    </xdr:to>
    <xdr:cxnSp macro="">
      <xdr:nvCxnSpPr>
        <xdr:cNvPr id="343" name="直線コネクタ 342">
          <a:extLst>
            <a:ext uri="{FF2B5EF4-FFF2-40B4-BE49-F238E27FC236}">
              <a16:creationId xmlns:a16="http://schemas.microsoft.com/office/drawing/2014/main" id="{E37899D5-597A-48FF-92E0-8F45E14087F1}"/>
            </a:ext>
          </a:extLst>
        </xdr:cNvPr>
        <xdr:cNvCxnSpPr/>
      </xdr:nvCxnSpPr>
      <xdr:spPr>
        <a:xfrm flipV="1">
          <a:off x="7861300" y="14723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104139</xdr:rowOff>
    </xdr:from>
    <xdr:to>
      <xdr:col>36</xdr:col>
      <xdr:colOff>165100</xdr:colOff>
      <xdr:row>86</xdr:row>
      <xdr:rowOff>34289</xdr:rowOff>
    </xdr:to>
    <xdr:sp macro="" textlink="">
      <xdr:nvSpPr>
        <xdr:cNvPr id="344" name="楕円 343">
          <a:extLst>
            <a:ext uri="{FF2B5EF4-FFF2-40B4-BE49-F238E27FC236}">
              <a16:creationId xmlns:a16="http://schemas.microsoft.com/office/drawing/2014/main" id="{CA32B3EC-1904-40D7-9175-F7D35971247D}"/>
            </a:ext>
          </a:extLst>
        </xdr:cNvPr>
        <xdr:cNvSpPr/>
      </xdr:nvSpPr>
      <xdr:spPr>
        <a:xfrm>
          <a:off x="6921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85</xdr:row>
      <xdr:rowOff>154939</xdr:rowOff>
    </xdr:to>
    <xdr:cxnSp macro="">
      <xdr:nvCxnSpPr>
        <xdr:cNvPr id="345" name="直線コネクタ 344">
          <a:extLst>
            <a:ext uri="{FF2B5EF4-FFF2-40B4-BE49-F238E27FC236}">
              <a16:creationId xmlns:a16="http://schemas.microsoft.com/office/drawing/2014/main" id="{CD9FAF27-7A59-4BD3-9C10-6F1A8797591D}"/>
            </a:ext>
          </a:extLst>
        </xdr:cNvPr>
        <xdr:cNvCxnSpPr/>
      </xdr:nvCxnSpPr>
      <xdr:spPr>
        <a:xfrm flipV="1">
          <a:off x="6972300" y="1472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46" name="n_1aveValue【福祉施設】&#10;一人当たり面積">
          <a:extLst>
            <a:ext uri="{FF2B5EF4-FFF2-40B4-BE49-F238E27FC236}">
              <a16:creationId xmlns:a16="http://schemas.microsoft.com/office/drawing/2014/main" id="{E63F78F7-EED4-49FF-9089-4B5CBF212791}"/>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47" name="n_2aveValue【福祉施設】&#10;一人当たり面積">
          <a:extLst>
            <a:ext uri="{FF2B5EF4-FFF2-40B4-BE49-F238E27FC236}">
              <a16:creationId xmlns:a16="http://schemas.microsoft.com/office/drawing/2014/main" id="{8AFB0BAB-A856-4DE8-984A-3F5AC00782CE}"/>
            </a:ext>
          </a:extLst>
        </xdr:cNvPr>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153688</xdr:rowOff>
    </xdr:from>
    <xdr:ext cx="469744" cy="259045"/>
    <xdr:sp macro="" textlink="">
      <xdr:nvSpPr>
        <xdr:cNvPr id="348" name="n_3aveValue【福祉施設】&#10;一人当たり面積">
          <a:extLst>
            <a:ext uri="{FF2B5EF4-FFF2-40B4-BE49-F238E27FC236}">
              <a16:creationId xmlns:a16="http://schemas.microsoft.com/office/drawing/2014/main" id="{2867C248-886A-48F4-A9D2-B2DDC7109CBC}"/>
            </a:ext>
          </a:extLst>
        </xdr:cNvPr>
        <xdr:cNvSpPr txBox="1"/>
      </xdr:nvSpPr>
      <xdr:spPr>
        <a:xfrm>
          <a:off x="7626427"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160038</xdr:rowOff>
    </xdr:from>
    <xdr:ext cx="469744" cy="259045"/>
    <xdr:sp macro="" textlink="">
      <xdr:nvSpPr>
        <xdr:cNvPr id="349" name="n_4aveValue【福祉施設】&#10;一人当たり面積">
          <a:extLst>
            <a:ext uri="{FF2B5EF4-FFF2-40B4-BE49-F238E27FC236}">
              <a16:creationId xmlns:a16="http://schemas.microsoft.com/office/drawing/2014/main" id="{4EE23BF0-0C44-4A06-8A00-BE7C294A413C}"/>
            </a:ext>
          </a:extLst>
        </xdr:cNvPr>
        <xdr:cNvSpPr txBox="1"/>
      </xdr:nvSpPr>
      <xdr:spPr>
        <a:xfrm>
          <a:off x="6737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19066</xdr:rowOff>
    </xdr:from>
    <xdr:ext cx="469744" cy="259045"/>
    <xdr:sp macro="" textlink="">
      <xdr:nvSpPr>
        <xdr:cNvPr id="350" name="n_1mainValue【福祉施設】&#10;一人当たり面積">
          <a:extLst>
            <a:ext uri="{FF2B5EF4-FFF2-40B4-BE49-F238E27FC236}">
              <a16:creationId xmlns:a16="http://schemas.microsoft.com/office/drawing/2014/main" id="{D4D21ADA-ED01-4378-B2E8-0603DD3B8A15}"/>
            </a:ext>
          </a:extLst>
        </xdr:cNvPr>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20338</xdr:rowOff>
    </xdr:from>
    <xdr:ext cx="469744" cy="259045"/>
    <xdr:sp macro="" textlink="">
      <xdr:nvSpPr>
        <xdr:cNvPr id="351" name="n_2mainValue【福祉施設】&#10;一人当たり面積">
          <a:extLst>
            <a:ext uri="{FF2B5EF4-FFF2-40B4-BE49-F238E27FC236}">
              <a16:creationId xmlns:a16="http://schemas.microsoft.com/office/drawing/2014/main" id="{A472E01D-0552-4E8B-840C-B3BC81B6B0EE}"/>
            </a:ext>
          </a:extLst>
        </xdr:cNvPr>
        <xdr:cNvSpPr txBox="1"/>
      </xdr:nvSpPr>
      <xdr:spPr>
        <a:xfrm>
          <a:off x="85154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52" name="n_3mainValue【福祉施設】&#10;一人当たり面積">
          <a:extLst>
            <a:ext uri="{FF2B5EF4-FFF2-40B4-BE49-F238E27FC236}">
              <a16:creationId xmlns:a16="http://schemas.microsoft.com/office/drawing/2014/main" id="{EFB34FD5-5764-4498-BAE5-4FDEBC13F743}"/>
            </a:ext>
          </a:extLst>
        </xdr:cNvPr>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25416</xdr:rowOff>
    </xdr:from>
    <xdr:ext cx="469744" cy="259045"/>
    <xdr:sp macro="" textlink="">
      <xdr:nvSpPr>
        <xdr:cNvPr id="353" name="n_4mainValue【福祉施設】&#10;一人当たり面積">
          <a:extLst>
            <a:ext uri="{FF2B5EF4-FFF2-40B4-BE49-F238E27FC236}">
              <a16:creationId xmlns:a16="http://schemas.microsoft.com/office/drawing/2014/main" id="{99163EB6-B82F-4BF3-B610-DD266B1CAE43}"/>
            </a:ext>
          </a:extLst>
        </xdr:cNvPr>
        <xdr:cNvSpPr txBox="1"/>
      </xdr:nvSpPr>
      <xdr:spPr>
        <a:xfrm>
          <a:off x="6737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640A42E6-5682-4CA4-9A69-1D1461801F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47CAB63C-7D62-44FA-BCD3-4594E8413F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F8E946AE-619A-4A33-B2B5-31923C82ED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FFEA4984-2638-45C7-8034-0DE8C9A624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2CA4A1AE-48D1-4BB1-95B2-5968EB490A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9E2A58C5-DBA1-4D65-B146-14AAEB050B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8B02A2AC-89D3-4795-BBDA-238164C0B6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77F8B14F-5DB4-4524-B9B1-4969F87061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E48BBFC1-92D3-428F-920E-FB517A3CBF0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ECEAF9C-E605-4987-819D-0C3779EA1F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12D7D0C8-5F42-4B11-A3B1-57C98E6F365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5" name="直線コネクタ 364">
          <a:extLst>
            <a:ext uri="{FF2B5EF4-FFF2-40B4-BE49-F238E27FC236}">
              <a16:creationId xmlns:a16="http://schemas.microsoft.com/office/drawing/2014/main" id="{76C92C7E-8792-45D7-A59A-ECFCF427DCB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6" name="テキスト ボックス 365">
          <a:extLst>
            <a:ext uri="{FF2B5EF4-FFF2-40B4-BE49-F238E27FC236}">
              <a16:creationId xmlns:a16="http://schemas.microsoft.com/office/drawing/2014/main" id="{27C7AC12-A3BB-40A4-9B30-6448DAB8590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7" name="直線コネクタ 366">
          <a:extLst>
            <a:ext uri="{FF2B5EF4-FFF2-40B4-BE49-F238E27FC236}">
              <a16:creationId xmlns:a16="http://schemas.microsoft.com/office/drawing/2014/main" id="{05D458ED-B679-45D6-89A1-5FB330BCED5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8" name="テキスト ボックス 367">
          <a:extLst>
            <a:ext uri="{FF2B5EF4-FFF2-40B4-BE49-F238E27FC236}">
              <a16:creationId xmlns:a16="http://schemas.microsoft.com/office/drawing/2014/main" id="{8E1550B2-33D0-4E6A-9A4E-11B96328B5C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9" name="直線コネクタ 368">
          <a:extLst>
            <a:ext uri="{FF2B5EF4-FFF2-40B4-BE49-F238E27FC236}">
              <a16:creationId xmlns:a16="http://schemas.microsoft.com/office/drawing/2014/main" id="{14CA90B7-46E9-4411-AA22-BF710DEFDDD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0" name="テキスト ボックス 369">
          <a:extLst>
            <a:ext uri="{FF2B5EF4-FFF2-40B4-BE49-F238E27FC236}">
              <a16:creationId xmlns:a16="http://schemas.microsoft.com/office/drawing/2014/main" id="{EAF32A71-DC2E-4EE9-A3D2-8A819B71506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1" name="直線コネクタ 370">
          <a:extLst>
            <a:ext uri="{FF2B5EF4-FFF2-40B4-BE49-F238E27FC236}">
              <a16:creationId xmlns:a16="http://schemas.microsoft.com/office/drawing/2014/main" id="{0B2EA3A7-4744-48B9-9F40-9D68A71DBED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2" name="テキスト ボックス 371">
          <a:extLst>
            <a:ext uri="{FF2B5EF4-FFF2-40B4-BE49-F238E27FC236}">
              <a16:creationId xmlns:a16="http://schemas.microsoft.com/office/drawing/2014/main" id="{CF604AB5-4788-4DA8-8A03-E005E0F6EC8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3" name="直線コネクタ 372">
          <a:extLst>
            <a:ext uri="{FF2B5EF4-FFF2-40B4-BE49-F238E27FC236}">
              <a16:creationId xmlns:a16="http://schemas.microsoft.com/office/drawing/2014/main" id="{94413D85-5D22-4322-88E0-4A38A8F8CCD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4" name="テキスト ボックス 373">
          <a:extLst>
            <a:ext uri="{FF2B5EF4-FFF2-40B4-BE49-F238E27FC236}">
              <a16:creationId xmlns:a16="http://schemas.microsoft.com/office/drawing/2014/main" id="{E240D9EB-16B7-4274-9BE7-2FD95B19155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52CA3D0C-2621-47CE-8585-DE4E71E741B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6" name="テキスト ボックス 375">
          <a:extLst>
            <a:ext uri="{FF2B5EF4-FFF2-40B4-BE49-F238E27FC236}">
              <a16:creationId xmlns:a16="http://schemas.microsoft.com/office/drawing/2014/main" id="{0FDDA9F8-239B-40DD-8D02-03355577DCB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5E8E30D3-0FA5-4F48-9182-646005FCBC8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78" name="直線コネクタ 377">
          <a:extLst>
            <a:ext uri="{FF2B5EF4-FFF2-40B4-BE49-F238E27FC236}">
              <a16:creationId xmlns:a16="http://schemas.microsoft.com/office/drawing/2014/main" id="{28050D83-0662-46D3-A029-C58A81BE8C58}"/>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BE46F38F-88E2-4B3B-A1A2-280EB530597E}"/>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80" name="直線コネクタ 379">
          <a:extLst>
            <a:ext uri="{FF2B5EF4-FFF2-40B4-BE49-F238E27FC236}">
              <a16:creationId xmlns:a16="http://schemas.microsoft.com/office/drawing/2014/main" id="{F83A1194-074A-4F81-830E-00A989B13D9E}"/>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81" name="【市民会館】&#10;有形固定資産減価償却率最大値テキスト">
          <a:extLst>
            <a:ext uri="{FF2B5EF4-FFF2-40B4-BE49-F238E27FC236}">
              <a16:creationId xmlns:a16="http://schemas.microsoft.com/office/drawing/2014/main" id="{9BF6D03F-7720-4093-AE1E-467E48685461}"/>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82" name="直線コネクタ 381">
          <a:extLst>
            <a:ext uri="{FF2B5EF4-FFF2-40B4-BE49-F238E27FC236}">
              <a16:creationId xmlns:a16="http://schemas.microsoft.com/office/drawing/2014/main" id="{33463806-39D9-4DBB-9276-DCCA7F516FFB}"/>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14587648-5382-46E7-B7A8-A4478A6EB546}"/>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84" name="フローチャート: 判断 383">
          <a:extLst>
            <a:ext uri="{FF2B5EF4-FFF2-40B4-BE49-F238E27FC236}">
              <a16:creationId xmlns:a16="http://schemas.microsoft.com/office/drawing/2014/main" id="{F3377E49-BF65-4B98-94C4-184D21EAFEA8}"/>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85" name="フローチャート: 判断 384">
          <a:extLst>
            <a:ext uri="{FF2B5EF4-FFF2-40B4-BE49-F238E27FC236}">
              <a16:creationId xmlns:a16="http://schemas.microsoft.com/office/drawing/2014/main" id="{EE82DD36-2E64-457E-9F31-D0F2EB649C9A}"/>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86" name="フローチャート: 判断 385">
          <a:extLst>
            <a:ext uri="{FF2B5EF4-FFF2-40B4-BE49-F238E27FC236}">
              <a16:creationId xmlns:a16="http://schemas.microsoft.com/office/drawing/2014/main" id="{6C23E9DF-7189-44BA-9218-C448A6B81A56}"/>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387" name="フローチャート: 判断 386">
          <a:extLst>
            <a:ext uri="{FF2B5EF4-FFF2-40B4-BE49-F238E27FC236}">
              <a16:creationId xmlns:a16="http://schemas.microsoft.com/office/drawing/2014/main" id="{1A24B709-3245-4AA0-86FD-D1B10D68BAD7}"/>
            </a:ext>
          </a:extLst>
        </xdr:cNvPr>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67311</xdr:rowOff>
    </xdr:from>
    <xdr:to>
      <xdr:col>6</xdr:col>
      <xdr:colOff>38100</xdr:colOff>
      <xdr:row>103</xdr:row>
      <xdr:rowOff>168911</xdr:rowOff>
    </xdr:to>
    <xdr:sp macro="" textlink="">
      <xdr:nvSpPr>
        <xdr:cNvPr id="388" name="フローチャート: 判断 387">
          <a:extLst>
            <a:ext uri="{FF2B5EF4-FFF2-40B4-BE49-F238E27FC236}">
              <a16:creationId xmlns:a16="http://schemas.microsoft.com/office/drawing/2014/main" id="{12711975-ECD7-4D6D-BC34-63D2B6837E97}"/>
            </a:ext>
          </a:extLst>
        </xdr:cNvPr>
        <xdr:cNvSpPr/>
      </xdr:nvSpPr>
      <xdr:spPr>
        <a:xfrm>
          <a:off x="1079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218D00DE-F6F3-4B35-9605-1441B797A3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1EC99423-7B58-44B5-A54D-F99E9E10C6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D1581B7D-2A80-40AD-8924-693D8134E58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64B1A826-33E6-45D0-9C4F-DD676C72CF2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4F40734B-CAFC-4784-81CA-05B97E10F85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17780</xdr:rowOff>
    </xdr:from>
    <xdr:to>
      <xdr:col>24</xdr:col>
      <xdr:colOff>114300</xdr:colOff>
      <xdr:row>108</xdr:row>
      <xdr:rowOff>119380</xdr:rowOff>
    </xdr:to>
    <xdr:sp macro="" textlink="">
      <xdr:nvSpPr>
        <xdr:cNvPr id="394" name="楕円 393">
          <a:extLst>
            <a:ext uri="{FF2B5EF4-FFF2-40B4-BE49-F238E27FC236}">
              <a16:creationId xmlns:a16="http://schemas.microsoft.com/office/drawing/2014/main" id="{A3CB16C4-6970-4798-ADB0-3FDE868F741B}"/>
            </a:ext>
          </a:extLst>
        </xdr:cNvPr>
        <xdr:cNvSpPr/>
      </xdr:nvSpPr>
      <xdr:spPr>
        <a:xfrm>
          <a:off x="4584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104157</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645FF902-3A1A-4042-942A-33895AA2B587}"/>
            </a:ext>
          </a:extLst>
        </xdr:cNvPr>
        <xdr:cNvSpPr txBox="1"/>
      </xdr:nvSpPr>
      <xdr:spPr>
        <a:xfrm>
          <a:off x="4673600" y="184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10161</xdr:rowOff>
    </xdr:from>
    <xdr:to>
      <xdr:col>20</xdr:col>
      <xdr:colOff>38100</xdr:colOff>
      <xdr:row>108</xdr:row>
      <xdr:rowOff>111761</xdr:rowOff>
    </xdr:to>
    <xdr:sp macro="" textlink="">
      <xdr:nvSpPr>
        <xdr:cNvPr id="396" name="楕円 395">
          <a:extLst>
            <a:ext uri="{FF2B5EF4-FFF2-40B4-BE49-F238E27FC236}">
              <a16:creationId xmlns:a16="http://schemas.microsoft.com/office/drawing/2014/main" id="{66DD1386-23FD-4CC7-97B0-C3F9E815CFFD}"/>
            </a:ext>
          </a:extLst>
        </xdr:cNvPr>
        <xdr:cNvSpPr/>
      </xdr:nvSpPr>
      <xdr:spPr>
        <a:xfrm>
          <a:off x="3746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60961</xdr:rowOff>
    </xdr:from>
    <xdr:to>
      <xdr:col>24</xdr:col>
      <xdr:colOff>63500</xdr:colOff>
      <xdr:row>108</xdr:row>
      <xdr:rowOff>68580</xdr:rowOff>
    </xdr:to>
    <xdr:cxnSp macro="">
      <xdr:nvCxnSpPr>
        <xdr:cNvPr id="397" name="直線コネクタ 396">
          <a:extLst>
            <a:ext uri="{FF2B5EF4-FFF2-40B4-BE49-F238E27FC236}">
              <a16:creationId xmlns:a16="http://schemas.microsoft.com/office/drawing/2014/main" id="{710F43C9-383C-473E-B43B-811B69903768}"/>
            </a:ext>
          </a:extLst>
        </xdr:cNvPr>
        <xdr:cNvCxnSpPr/>
      </xdr:nvCxnSpPr>
      <xdr:spPr>
        <a:xfrm>
          <a:off x="3797300" y="18577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636</xdr:rowOff>
    </xdr:from>
    <xdr:to>
      <xdr:col>15</xdr:col>
      <xdr:colOff>101600</xdr:colOff>
      <xdr:row>108</xdr:row>
      <xdr:rowOff>102236</xdr:rowOff>
    </xdr:to>
    <xdr:sp macro="" textlink="">
      <xdr:nvSpPr>
        <xdr:cNvPr id="398" name="楕円 397">
          <a:extLst>
            <a:ext uri="{FF2B5EF4-FFF2-40B4-BE49-F238E27FC236}">
              <a16:creationId xmlns:a16="http://schemas.microsoft.com/office/drawing/2014/main" id="{4E3C6F1F-4C98-4F7F-A0CF-76C2EAED6768}"/>
            </a:ext>
          </a:extLst>
        </xdr:cNvPr>
        <xdr:cNvSpPr/>
      </xdr:nvSpPr>
      <xdr:spPr>
        <a:xfrm>
          <a:off x="2857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51436</xdr:rowOff>
    </xdr:from>
    <xdr:to>
      <xdr:col>19</xdr:col>
      <xdr:colOff>177800</xdr:colOff>
      <xdr:row>108</xdr:row>
      <xdr:rowOff>60961</xdr:rowOff>
    </xdr:to>
    <xdr:cxnSp macro="">
      <xdr:nvCxnSpPr>
        <xdr:cNvPr id="399" name="直線コネクタ 398">
          <a:extLst>
            <a:ext uri="{FF2B5EF4-FFF2-40B4-BE49-F238E27FC236}">
              <a16:creationId xmlns:a16="http://schemas.microsoft.com/office/drawing/2014/main" id="{236B7542-6E34-48C4-9319-D7CFCBD853B8}"/>
            </a:ext>
          </a:extLst>
        </xdr:cNvPr>
        <xdr:cNvCxnSpPr/>
      </xdr:nvCxnSpPr>
      <xdr:spPr>
        <a:xfrm>
          <a:off x="2908300" y="185680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164464</xdr:rowOff>
    </xdr:from>
    <xdr:to>
      <xdr:col>10</xdr:col>
      <xdr:colOff>165100</xdr:colOff>
      <xdr:row>108</xdr:row>
      <xdr:rowOff>94614</xdr:rowOff>
    </xdr:to>
    <xdr:sp macro="" textlink="">
      <xdr:nvSpPr>
        <xdr:cNvPr id="400" name="楕円 399">
          <a:extLst>
            <a:ext uri="{FF2B5EF4-FFF2-40B4-BE49-F238E27FC236}">
              <a16:creationId xmlns:a16="http://schemas.microsoft.com/office/drawing/2014/main" id="{1C939152-942D-40A4-AE06-3907CC1D5906}"/>
            </a:ext>
          </a:extLst>
        </xdr:cNvPr>
        <xdr:cNvSpPr/>
      </xdr:nvSpPr>
      <xdr:spPr>
        <a:xfrm>
          <a:off x="1968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43814</xdr:rowOff>
    </xdr:from>
    <xdr:to>
      <xdr:col>15</xdr:col>
      <xdr:colOff>50800</xdr:colOff>
      <xdr:row>108</xdr:row>
      <xdr:rowOff>51436</xdr:rowOff>
    </xdr:to>
    <xdr:cxnSp macro="">
      <xdr:nvCxnSpPr>
        <xdr:cNvPr id="401" name="直線コネクタ 400">
          <a:extLst>
            <a:ext uri="{FF2B5EF4-FFF2-40B4-BE49-F238E27FC236}">
              <a16:creationId xmlns:a16="http://schemas.microsoft.com/office/drawing/2014/main" id="{9CF2C619-381E-4C09-A27F-7A9EBBCD2490}"/>
            </a:ext>
          </a:extLst>
        </xdr:cNvPr>
        <xdr:cNvCxnSpPr/>
      </xdr:nvCxnSpPr>
      <xdr:spPr>
        <a:xfrm>
          <a:off x="2019300" y="18560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02" name="n_1aveValue【市民会館】&#10;有形固定資産減価償却率">
          <a:extLst>
            <a:ext uri="{FF2B5EF4-FFF2-40B4-BE49-F238E27FC236}">
              <a16:creationId xmlns:a16="http://schemas.microsoft.com/office/drawing/2014/main" id="{59088C75-F05C-4155-9207-AD7D1AB3E887}"/>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03" name="n_2aveValue【市民会館】&#10;有形固定資産減価償却率">
          <a:extLst>
            <a:ext uri="{FF2B5EF4-FFF2-40B4-BE49-F238E27FC236}">
              <a16:creationId xmlns:a16="http://schemas.microsoft.com/office/drawing/2014/main" id="{D46BD999-440A-4257-9309-ED7DFCF291E7}"/>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55897</xdr:rowOff>
    </xdr:from>
    <xdr:ext cx="405111" cy="259045"/>
    <xdr:sp macro="" textlink="">
      <xdr:nvSpPr>
        <xdr:cNvPr id="404" name="n_3aveValue【市民会館】&#10;有形固定資産減価償却率">
          <a:extLst>
            <a:ext uri="{FF2B5EF4-FFF2-40B4-BE49-F238E27FC236}">
              <a16:creationId xmlns:a16="http://schemas.microsoft.com/office/drawing/2014/main" id="{DE37DFE9-5985-4C44-A689-E3B0A26136D5}"/>
            </a:ext>
          </a:extLst>
        </xdr:cNvPr>
        <xdr:cNvSpPr txBox="1"/>
      </xdr:nvSpPr>
      <xdr:spPr>
        <a:xfrm>
          <a:off x="1816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13988</xdr:rowOff>
    </xdr:from>
    <xdr:ext cx="405111" cy="259045"/>
    <xdr:sp macro="" textlink="">
      <xdr:nvSpPr>
        <xdr:cNvPr id="405" name="n_4aveValue【市民会館】&#10;有形固定資産減価償却率">
          <a:extLst>
            <a:ext uri="{FF2B5EF4-FFF2-40B4-BE49-F238E27FC236}">
              <a16:creationId xmlns:a16="http://schemas.microsoft.com/office/drawing/2014/main" id="{CF916458-BF42-447A-AA6E-0A2DE2CB8B99}"/>
            </a:ext>
          </a:extLst>
        </xdr:cNvPr>
        <xdr:cNvSpPr txBox="1"/>
      </xdr:nvSpPr>
      <xdr:spPr>
        <a:xfrm>
          <a:off x="927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102888</xdr:rowOff>
    </xdr:from>
    <xdr:ext cx="405111" cy="259045"/>
    <xdr:sp macro="" textlink="">
      <xdr:nvSpPr>
        <xdr:cNvPr id="406" name="n_1mainValue【市民会館】&#10;有形固定資産減価償却率">
          <a:extLst>
            <a:ext uri="{FF2B5EF4-FFF2-40B4-BE49-F238E27FC236}">
              <a16:creationId xmlns:a16="http://schemas.microsoft.com/office/drawing/2014/main" id="{75A930C2-F084-47E8-8688-21C986D57B2C}"/>
            </a:ext>
          </a:extLst>
        </xdr:cNvPr>
        <xdr:cNvSpPr txBox="1"/>
      </xdr:nvSpPr>
      <xdr:spPr>
        <a:xfrm>
          <a:off x="35820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93363</xdr:rowOff>
    </xdr:from>
    <xdr:ext cx="405111" cy="259045"/>
    <xdr:sp macro="" textlink="">
      <xdr:nvSpPr>
        <xdr:cNvPr id="407" name="n_2mainValue【市民会館】&#10;有形固定資産減価償却率">
          <a:extLst>
            <a:ext uri="{FF2B5EF4-FFF2-40B4-BE49-F238E27FC236}">
              <a16:creationId xmlns:a16="http://schemas.microsoft.com/office/drawing/2014/main" id="{346B60EE-6C5D-495F-948E-7557E582CEC8}"/>
            </a:ext>
          </a:extLst>
        </xdr:cNvPr>
        <xdr:cNvSpPr txBox="1"/>
      </xdr:nvSpPr>
      <xdr:spPr>
        <a:xfrm>
          <a:off x="27057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85741</xdr:rowOff>
    </xdr:from>
    <xdr:ext cx="405111" cy="259045"/>
    <xdr:sp macro="" textlink="">
      <xdr:nvSpPr>
        <xdr:cNvPr id="408" name="n_3mainValue【市民会館】&#10;有形固定資産減価償却率">
          <a:extLst>
            <a:ext uri="{FF2B5EF4-FFF2-40B4-BE49-F238E27FC236}">
              <a16:creationId xmlns:a16="http://schemas.microsoft.com/office/drawing/2014/main" id="{0F9EA096-5846-4A83-9A22-C24CF54C2CD4}"/>
            </a:ext>
          </a:extLst>
        </xdr:cNvPr>
        <xdr:cNvSpPr txBox="1"/>
      </xdr:nvSpPr>
      <xdr:spPr>
        <a:xfrm>
          <a:off x="1816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D70F408D-A2D7-4E22-84F2-FEB47DC3FD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A5F78DA4-EFBF-4A43-9EB4-2BC19843A1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9E28CD1C-A0B0-4A71-BB53-D78A901053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39C025A2-8D41-4C8B-9C7D-290510F189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7DD267D9-8679-477C-8839-006007D637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6CD5AF98-3472-47D6-8BB0-01073ACC6A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F8708167-498E-4879-B8B7-4738B5CDAF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1BDA2B55-D7D9-4926-96E6-9D5E132FCCD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E049E5C8-E05B-4712-9A1E-B04E9EBC07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CD82DEB3-C807-419F-B2A1-FC11B246644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E33C1B68-C31D-41A3-9AD3-0D3E6ECA6A6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95DEB032-C9F6-4D68-A790-23D1951D5F5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C6A82CBF-502F-481D-8B9B-61DCF0679C7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6A6DE78C-5902-407E-91BD-49D6C118C78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214507B1-3EBF-44DC-BAFE-44800E898F2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4B18314F-C610-43BB-A450-8608647BB8C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BFFD7709-14C6-40E8-9D48-98A02B88BC2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BD4A10FD-8D0A-4384-9733-8187A27DA58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48CABFE6-9EB0-4DBC-9B0B-7322DBDFBB7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F74D33D7-2BBC-4E99-B019-040EC4492FC2}"/>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D5F4517D-4ADD-40AF-B03C-D370B5855CE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65AF22C9-FF45-4C62-A7C8-1699F3A4455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F3E1AD96-5F49-43CE-B254-7736ADD3EF9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63EC850-426F-4914-B814-8C7740EE71A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F1C5AE05-FA62-4084-9931-A8A6BC85F2F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34" name="直線コネクタ 433">
          <a:extLst>
            <a:ext uri="{FF2B5EF4-FFF2-40B4-BE49-F238E27FC236}">
              <a16:creationId xmlns:a16="http://schemas.microsoft.com/office/drawing/2014/main" id="{6726C24B-6D0E-4639-9111-238E99F876B7}"/>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35" name="【市民会館】&#10;一人当たり面積最小値テキスト">
          <a:extLst>
            <a:ext uri="{FF2B5EF4-FFF2-40B4-BE49-F238E27FC236}">
              <a16:creationId xmlns:a16="http://schemas.microsoft.com/office/drawing/2014/main" id="{7B53307C-2DA0-41C0-8D83-099E7BECBFEE}"/>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36" name="直線コネクタ 435">
          <a:extLst>
            <a:ext uri="{FF2B5EF4-FFF2-40B4-BE49-F238E27FC236}">
              <a16:creationId xmlns:a16="http://schemas.microsoft.com/office/drawing/2014/main" id="{17B857D0-76AC-4218-96AB-27447EC5E06D}"/>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37" name="【市民会館】&#10;一人当たり面積最大値テキスト">
          <a:extLst>
            <a:ext uri="{FF2B5EF4-FFF2-40B4-BE49-F238E27FC236}">
              <a16:creationId xmlns:a16="http://schemas.microsoft.com/office/drawing/2014/main" id="{4461B3A3-AD2F-40C6-BF52-35F2B276DCAE}"/>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38" name="直線コネクタ 437">
          <a:extLst>
            <a:ext uri="{FF2B5EF4-FFF2-40B4-BE49-F238E27FC236}">
              <a16:creationId xmlns:a16="http://schemas.microsoft.com/office/drawing/2014/main" id="{31A7AD8C-1687-4CF3-AC60-492EF6DF4916}"/>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39" name="【市民会館】&#10;一人当たり面積平均値テキスト">
          <a:extLst>
            <a:ext uri="{FF2B5EF4-FFF2-40B4-BE49-F238E27FC236}">
              <a16:creationId xmlns:a16="http://schemas.microsoft.com/office/drawing/2014/main" id="{E5777553-C2EA-4083-B42E-D7429ED99D7F}"/>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40" name="フローチャート: 判断 439">
          <a:extLst>
            <a:ext uri="{FF2B5EF4-FFF2-40B4-BE49-F238E27FC236}">
              <a16:creationId xmlns:a16="http://schemas.microsoft.com/office/drawing/2014/main" id="{7187EF76-B747-48C5-9C72-D5A2B9CEEA1A}"/>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41" name="フローチャート: 判断 440">
          <a:extLst>
            <a:ext uri="{FF2B5EF4-FFF2-40B4-BE49-F238E27FC236}">
              <a16:creationId xmlns:a16="http://schemas.microsoft.com/office/drawing/2014/main" id="{A1287DB5-1EFC-4A92-99D8-26AAD19D6FA4}"/>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42" name="フローチャート: 判断 441">
          <a:extLst>
            <a:ext uri="{FF2B5EF4-FFF2-40B4-BE49-F238E27FC236}">
              <a16:creationId xmlns:a16="http://schemas.microsoft.com/office/drawing/2014/main" id="{1C0FEED3-14EF-4B8B-9F99-147F28253499}"/>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43" name="フローチャート: 判断 442">
          <a:extLst>
            <a:ext uri="{FF2B5EF4-FFF2-40B4-BE49-F238E27FC236}">
              <a16:creationId xmlns:a16="http://schemas.microsoft.com/office/drawing/2014/main" id="{53B1836C-435F-4158-A458-D048C10CC457}"/>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44" name="フローチャート: 判断 443">
          <a:extLst>
            <a:ext uri="{FF2B5EF4-FFF2-40B4-BE49-F238E27FC236}">
              <a16:creationId xmlns:a16="http://schemas.microsoft.com/office/drawing/2014/main" id="{A37BEAFA-5022-4833-B4BE-6E9BC5EFCBEC}"/>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1F5A7E7-A71F-4AFE-9CC9-420DC008920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58D2D091-0482-4D73-9754-A59D7A2A4D1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D8FE3572-7321-422C-9579-3909B6EC26B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ABA2E26B-065A-4370-844C-CB700A9DB2C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E278643-D7D1-47A3-AE12-79FC5337C15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17236</xdr:rowOff>
    </xdr:from>
    <xdr:to>
      <xdr:col>55</xdr:col>
      <xdr:colOff>50800</xdr:colOff>
      <xdr:row>108</xdr:row>
      <xdr:rowOff>118836</xdr:rowOff>
    </xdr:to>
    <xdr:sp macro="" textlink="">
      <xdr:nvSpPr>
        <xdr:cNvPr id="450" name="楕円 449">
          <a:extLst>
            <a:ext uri="{FF2B5EF4-FFF2-40B4-BE49-F238E27FC236}">
              <a16:creationId xmlns:a16="http://schemas.microsoft.com/office/drawing/2014/main" id="{3EFE576F-2AD2-4A37-9E27-93F553E4AABA}"/>
            </a:ext>
          </a:extLst>
        </xdr:cNvPr>
        <xdr:cNvSpPr/>
      </xdr:nvSpPr>
      <xdr:spPr>
        <a:xfrm>
          <a:off x="10426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103613</xdr:rowOff>
    </xdr:from>
    <xdr:ext cx="469744" cy="259045"/>
    <xdr:sp macro="" textlink="">
      <xdr:nvSpPr>
        <xdr:cNvPr id="451" name="【市民会館】&#10;一人当たり面積該当値テキスト">
          <a:extLst>
            <a:ext uri="{FF2B5EF4-FFF2-40B4-BE49-F238E27FC236}">
              <a16:creationId xmlns:a16="http://schemas.microsoft.com/office/drawing/2014/main" id="{9B83B7E6-17E9-4F33-B2C5-5603EBB18378}"/>
            </a:ext>
          </a:extLst>
        </xdr:cNvPr>
        <xdr:cNvSpPr txBox="1"/>
      </xdr:nvSpPr>
      <xdr:spPr>
        <a:xfrm>
          <a:off x="10515600" y="1844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18869</xdr:rowOff>
    </xdr:from>
    <xdr:to>
      <xdr:col>50</xdr:col>
      <xdr:colOff>165100</xdr:colOff>
      <xdr:row>108</xdr:row>
      <xdr:rowOff>120469</xdr:rowOff>
    </xdr:to>
    <xdr:sp macro="" textlink="">
      <xdr:nvSpPr>
        <xdr:cNvPr id="452" name="楕円 451">
          <a:extLst>
            <a:ext uri="{FF2B5EF4-FFF2-40B4-BE49-F238E27FC236}">
              <a16:creationId xmlns:a16="http://schemas.microsoft.com/office/drawing/2014/main" id="{A857BC28-3260-402F-8B9D-7200EF647E64}"/>
            </a:ext>
          </a:extLst>
        </xdr:cNvPr>
        <xdr:cNvSpPr/>
      </xdr:nvSpPr>
      <xdr:spPr>
        <a:xfrm>
          <a:off x="9588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68036</xdr:rowOff>
    </xdr:from>
    <xdr:to>
      <xdr:col>55</xdr:col>
      <xdr:colOff>0</xdr:colOff>
      <xdr:row>108</xdr:row>
      <xdr:rowOff>69669</xdr:rowOff>
    </xdr:to>
    <xdr:cxnSp macro="">
      <xdr:nvCxnSpPr>
        <xdr:cNvPr id="453" name="直線コネクタ 452">
          <a:extLst>
            <a:ext uri="{FF2B5EF4-FFF2-40B4-BE49-F238E27FC236}">
              <a16:creationId xmlns:a16="http://schemas.microsoft.com/office/drawing/2014/main" id="{EE57B684-1425-49FE-B746-4C2CAA96AC9B}"/>
            </a:ext>
          </a:extLst>
        </xdr:cNvPr>
        <xdr:cNvCxnSpPr/>
      </xdr:nvCxnSpPr>
      <xdr:spPr>
        <a:xfrm flipV="1">
          <a:off x="9639300" y="185846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22134</xdr:rowOff>
    </xdr:from>
    <xdr:to>
      <xdr:col>46</xdr:col>
      <xdr:colOff>38100</xdr:colOff>
      <xdr:row>108</xdr:row>
      <xdr:rowOff>123734</xdr:rowOff>
    </xdr:to>
    <xdr:sp macro="" textlink="">
      <xdr:nvSpPr>
        <xdr:cNvPr id="454" name="楕円 453">
          <a:extLst>
            <a:ext uri="{FF2B5EF4-FFF2-40B4-BE49-F238E27FC236}">
              <a16:creationId xmlns:a16="http://schemas.microsoft.com/office/drawing/2014/main" id="{EB377E72-5B79-47E9-8837-E12715C3E461}"/>
            </a:ext>
          </a:extLst>
        </xdr:cNvPr>
        <xdr:cNvSpPr/>
      </xdr:nvSpPr>
      <xdr:spPr>
        <a:xfrm>
          <a:off x="8699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69669</xdr:rowOff>
    </xdr:from>
    <xdr:to>
      <xdr:col>50</xdr:col>
      <xdr:colOff>114300</xdr:colOff>
      <xdr:row>108</xdr:row>
      <xdr:rowOff>72934</xdr:rowOff>
    </xdr:to>
    <xdr:cxnSp macro="">
      <xdr:nvCxnSpPr>
        <xdr:cNvPr id="455" name="直線コネクタ 454">
          <a:extLst>
            <a:ext uri="{FF2B5EF4-FFF2-40B4-BE49-F238E27FC236}">
              <a16:creationId xmlns:a16="http://schemas.microsoft.com/office/drawing/2014/main" id="{5681E5D4-B9F2-4F3F-AE00-6E2C309B159F}"/>
            </a:ext>
          </a:extLst>
        </xdr:cNvPr>
        <xdr:cNvCxnSpPr/>
      </xdr:nvCxnSpPr>
      <xdr:spPr>
        <a:xfrm flipV="1">
          <a:off x="8750300" y="18586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23768</xdr:rowOff>
    </xdr:from>
    <xdr:to>
      <xdr:col>41</xdr:col>
      <xdr:colOff>101600</xdr:colOff>
      <xdr:row>108</xdr:row>
      <xdr:rowOff>125368</xdr:rowOff>
    </xdr:to>
    <xdr:sp macro="" textlink="">
      <xdr:nvSpPr>
        <xdr:cNvPr id="456" name="楕円 455">
          <a:extLst>
            <a:ext uri="{FF2B5EF4-FFF2-40B4-BE49-F238E27FC236}">
              <a16:creationId xmlns:a16="http://schemas.microsoft.com/office/drawing/2014/main" id="{F246D191-A9A8-4BE0-9895-070EAE58F362}"/>
            </a:ext>
          </a:extLst>
        </xdr:cNvPr>
        <xdr:cNvSpPr/>
      </xdr:nvSpPr>
      <xdr:spPr>
        <a:xfrm>
          <a:off x="781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72934</xdr:rowOff>
    </xdr:from>
    <xdr:to>
      <xdr:col>45</xdr:col>
      <xdr:colOff>177800</xdr:colOff>
      <xdr:row>108</xdr:row>
      <xdr:rowOff>74568</xdr:rowOff>
    </xdr:to>
    <xdr:cxnSp macro="">
      <xdr:nvCxnSpPr>
        <xdr:cNvPr id="457" name="直線コネクタ 456">
          <a:extLst>
            <a:ext uri="{FF2B5EF4-FFF2-40B4-BE49-F238E27FC236}">
              <a16:creationId xmlns:a16="http://schemas.microsoft.com/office/drawing/2014/main" id="{0FAB26A8-6D18-438C-A814-6F9CF3FFF119}"/>
            </a:ext>
          </a:extLst>
        </xdr:cNvPr>
        <xdr:cNvCxnSpPr/>
      </xdr:nvCxnSpPr>
      <xdr:spPr>
        <a:xfrm flipV="1">
          <a:off x="7861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58" name="n_1aveValue【市民会館】&#10;一人当たり面積">
          <a:extLst>
            <a:ext uri="{FF2B5EF4-FFF2-40B4-BE49-F238E27FC236}">
              <a16:creationId xmlns:a16="http://schemas.microsoft.com/office/drawing/2014/main" id="{A320ACBF-AC70-4E9D-A085-D3C2E767492B}"/>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59" name="n_2aveValue【市民会館】&#10;一人当たり面積">
          <a:extLst>
            <a:ext uri="{FF2B5EF4-FFF2-40B4-BE49-F238E27FC236}">
              <a16:creationId xmlns:a16="http://schemas.microsoft.com/office/drawing/2014/main" id="{1C5EE938-BBF9-48CF-A9BC-C3064A463E26}"/>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60" name="n_3aveValue【市民会館】&#10;一人当たり面積">
          <a:extLst>
            <a:ext uri="{FF2B5EF4-FFF2-40B4-BE49-F238E27FC236}">
              <a16:creationId xmlns:a16="http://schemas.microsoft.com/office/drawing/2014/main" id="{8A685F47-8C99-4ADA-9180-9CCA400DBF8F}"/>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61" name="n_4aveValue【市民会館】&#10;一人当たり面積">
          <a:extLst>
            <a:ext uri="{FF2B5EF4-FFF2-40B4-BE49-F238E27FC236}">
              <a16:creationId xmlns:a16="http://schemas.microsoft.com/office/drawing/2014/main" id="{0C9B01B0-8C6E-4BB3-A47E-D0E073C6C839}"/>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111596</xdr:rowOff>
    </xdr:from>
    <xdr:ext cx="469744" cy="259045"/>
    <xdr:sp macro="" textlink="">
      <xdr:nvSpPr>
        <xdr:cNvPr id="462" name="n_1mainValue【市民会館】&#10;一人当たり面積">
          <a:extLst>
            <a:ext uri="{FF2B5EF4-FFF2-40B4-BE49-F238E27FC236}">
              <a16:creationId xmlns:a16="http://schemas.microsoft.com/office/drawing/2014/main" id="{9E7C2461-7A99-48EE-8B92-23016FF9610C}"/>
            </a:ext>
          </a:extLst>
        </xdr:cNvPr>
        <xdr:cNvSpPr txBox="1"/>
      </xdr:nvSpPr>
      <xdr:spPr>
        <a:xfrm>
          <a:off x="9391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114861</xdr:rowOff>
    </xdr:from>
    <xdr:ext cx="469744" cy="259045"/>
    <xdr:sp macro="" textlink="">
      <xdr:nvSpPr>
        <xdr:cNvPr id="463" name="n_2mainValue【市民会館】&#10;一人当たり面積">
          <a:extLst>
            <a:ext uri="{FF2B5EF4-FFF2-40B4-BE49-F238E27FC236}">
              <a16:creationId xmlns:a16="http://schemas.microsoft.com/office/drawing/2014/main" id="{46BD584A-BBA6-46B9-B827-BBB8C774E46E}"/>
            </a:ext>
          </a:extLst>
        </xdr:cNvPr>
        <xdr:cNvSpPr txBox="1"/>
      </xdr:nvSpPr>
      <xdr:spPr>
        <a:xfrm>
          <a:off x="8515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116495</xdr:rowOff>
    </xdr:from>
    <xdr:ext cx="469744" cy="259045"/>
    <xdr:sp macro="" textlink="">
      <xdr:nvSpPr>
        <xdr:cNvPr id="464" name="n_3mainValue【市民会館】&#10;一人当たり面積">
          <a:extLst>
            <a:ext uri="{FF2B5EF4-FFF2-40B4-BE49-F238E27FC236}">
              <a16:creationId xmlns:a16="http://schemas.microsoft.com/office/drawing/2014/main" id="{27AB15D1-F4A5-4750-9B7B-EFE596A4F424}"/>
            </a:ext>
          </a:extLst>
        </xdr:cNvPr>
        <xdr:cNvSpPr txBox="1"/>
      </xdr:nvSpPr>
      <xdr:spPr>
        <a:xfrm>
          <a:off x="7626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4CBF4C7D-11F3-4A19-AEFB-DB4EBCF32F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A08745C2-A318-4309-85D4-F8C1E8C88E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2EBB08C5-1027-4921-A309-B62FC6B811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6A0BB7BE-86BD-45FA-A587-85CCF9C8CD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A3F9CF3C-F975-4F35-A160-31EBB2F717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19E74689-D3EE-4317-B8B9-14DF4D49F9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BB6A4B35-F3DA-40BC-A0D0-4EE4F3B29E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FDAD96A4-A2E9-4CD4-8465-9546B8EF14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EAFBA03C-75F4-4BB4-8A9F-5F0C7364AD1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9B70B7C5-3DA8-479F-AF6F-76B6911EA5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39D4F9C5-BF9C-4A02-9453-F81B2B552B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B9DF29D5-C0F0-4326-BBCE-60D4DAF8450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D0ED44A8-ABA4-4AAD-A016-B9196A843B2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5097B8A2-3763-4B93-AC50-3374A360F0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FA8B1EA1-B5B1-46D0-AB3C-78901925096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EEA20E17-5AF7-4420-BDF2-A8ADFEC83E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1FCF975B-8B86-416A-B86B-784B24482BB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688F690A-359E-4185-8EF1-8D39F0CD510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FF78A1E9-4D9D-4128-B86A-313F3A0FA06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0D57201A-39CC-4F26-92B6-CB06EC4C958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CA74B8B5-8BA7-4EE5-A8C2-03F08AC6728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B058243F-946A-4098-8A5D-9C1602EC9EF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E54D2F17-137A-481E-9BF1-D46346812C2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26349EDB-CC7E-4AAE-8EEC-0C9EA3E57D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89" name="直線コネクタ 488">
          <a:extLst>
            <a:ext uri="{FF2B5EF4-FFF2-40B4-BE49-F238E27FC236}">
              <a16:creationId xmlns:a16="http://schemas.microsoft.com/office/drawing/2014/main" id="{EBE44E88-4302-486F-B20C-A189A02A6DCD}"/>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0" name="【一般廃棄物処理施設】&#10;有形固定資産減価償却率最小値テキスト">
          <a:extLst>
            <a:ext uri="{FF2B5EF4-FFF2-40B4-BE49-F238E27FC236}">
              <a16:creationId xmlns:a16="http://schemas.microsoft.com/office/drawing/2014/main" id="{AD6CF40E-FB52-46C6-9B54-9156246D273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1" name="直線コネクタ 490">
          <a:extLst>
            <a:ext uri="{FF2B5EF4-FFF2-40B4-BE49-F238E27FC236}">
              <a16:creationId xmlns:a16="http://schemas.microsoft.com/office/drawing/2014/main" id="{861CC327-32AF-4A91-81A4-9A1948F500D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0FFA8B75-2E04-4CA3-B6D6-0E6B5FBF52DE}"/>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93" name="直線コネクタ 492">
          <a:extLst>
            <a:ext uri="{FF2B5EF4-FFF2-40B4-BE49-F238E27FC236}">
              <a16:creationId xmlns:a16="http://schemas.microsoft.com/office/drawing/2014/main" id="{16AB837A-E4CB-4A6F-836B-77C9010FCBC4}"/>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21BBF885-C080-4746-92DD-1000F112F3C9}"/>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95" name="フローチャート: 判断 494">
          <a:extLst>
            <a:ext uri="{FF2B5EF4-FFF2-40B4-BE49-F238E27FC236}">
              <a16:creationId xmlns:a16="http://schemas.microsoft.com/office/drawing/2014/main" id="{7034CE7A-2BC4-4573-A80D-406C8863F98A}"/>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96" name="フローチャート: 判断 495">
          <a:extLst>
            <a:ext uri="{FF2B5EF4-FFF2-40B4-BE49-F238E27FC236}">
              <a16:creationId xmlns:a16="http://schemas.microsoft.com/office/drawing/2014/main" id="{D4E2998B-065C-41F7-80B8-9275FBCECF42}"/>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97" name="フローチャート: 判断 496">
          <a:extLst>
            <a:ext uri="{FF2B5EF4-FFF2-40B4-BE49-F238E27FC236}">
              <a16:creationId xmlns:a16="http://schemas.microsoft.com/office/drawing/2014/main" id="{023467B0-F50B-4406-B493-CFFABD5E0807}"/>
            </a:ext>
          </a:extLst>
        </xdr:cNvPr>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98" name="フローチャート: 判断 497">
          <a:extLst>
            <a:ext uri="{FF2B5EF4-FFF2-40B4-BE49-F238E27FC236}">
              <a16:creationId xmlns:a16="http://schemas.microsoft.com/office/drawing/2014/main" id="{D6E7B925-8882-43DD-B9F5-A6F68649BDD6}"/>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99" name="フローチャート: 判断 498">
          <a:extLst>
            <a:ext uri="{FF2B5EF4-FFF2-40B4-BE49-F238E27FC236}">
              <a16:creationId xmlns:a16="http://schemas.microsoft.com/office/drawing/2014/main" id="{94DDB304-1D30-4265-850D-AF1B58AB483E}"/>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1B52973C-5C18-46A6-B13B-17E845EF90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6378B19E-C10F-438A-95E6-3B01EF8170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85D22483-4242-44CB-919A-20121E67A5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1CB574A2-B6E3-460B-9B86-F1A428BEC9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E0697E10-C397-46E3-9A81-A8A797DEEF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05" name="楕円 504">
          <a:extLst>
            <a:ext uri="{FF2B5EF4-FFF2-40B4-BE49-F238E27FC236}">
              <a16:creationId xmlns:a16="http://schemas.microsoft.com/office/drawing/2014/main" id="{8421B038-088E-47DD-84D1-001137EF908D}"/>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4462</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3ABB4C21-21EB-4690-9480-104916EAFCEF}"/>
            </a:ext>
          </a:extLst>
        </xdr:cNvPr>
        <xdr:cNvSpPr txBox="1"/>
      </xdr:nvSpPr>
      <xdr:spPr>
        <a:xfrm>
          <a:off x="16357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153035</xdr:rowOff>
    </xdr:from>
    <xdr:to>
      <xdr:col>81</xdr:col>
      <xdr:colOff>101600</xdr:colOff>
      <xdr:row>38</xdr:row>
      <xdr:rowOff>83185</xdr:rowOff>
    </xdr:to>
    <xdr:sp macro="" textlink="">
      <xdr:nvSpPr>
        <xdr:cNvPr id="507" name="楕円 506">
          <a:extLst>
            <a:ext uri="{FF2B5EF4-FFF2-40B4-BE49-F238E27FC236}">
              <a16:creationId xmlns:a16="http://schemas.microsoft.com/office/drawing/2014/main" id="{FF2219BD-387E-4841-8620-23D3E6D0E41C}"/>
            </a:ext>
          </a:extLst>
        </xdr:cNvPr>
        <xdr:cNvSpPr/>
      </xdr:nvSpPr>
      <xdr:spPr>
        <a:xfrm>
          <a:off x="1543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32385</xdr:rowOff>
    </xdr:from>
    <xdr:to>
      <xdr:col>85</xdr:col>
      <xdr:colOff>127000</xdr:colOff>
      <xdr:row>38</xdr:row>
      <xdr:rowOff>32385</xdr:rowOff>
    </xdr:to>
    <xdr:cxnSp macro="">
      <xdr:nvCxnSpPr>
        <xdr:cNvPr id="508" name="直線コネクタ 507">
          <a:extLst>
            <a:ext uri="{FF2B5EF4-FFF2-40B4-BE49-F238E27FC236}">
              <a16:creationId xmlns:a16="http://schemas.microsoft.com/office/drawing/2014/main" id="{FF72E9F9-1C87-416C-B6F0-9758DDD10C0D}"/>
            </a:ext>
          </a:extLst>
        </xdr:cNvPr>
        <xdr:cNvCxnSpPr/>
      </xdr:nvCxnSpPr>
      <xdr:spPr>
        <a:xfrm>
          <a:off x="15481300" y="654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509" name="楕円 508">
          <a:extLst>
            <a:ext uri="{FF2B5EF4-FFF2-40B4-BE49-F238E27FC236}">
              <a16:creationId xmlns:a16="http://schemas.microsoft.com/office/drawing/2014/main" id="{BD175C4F-B8F8-45F5-AF3D-D6932E29241C}"/>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32385</xdr:rowOff>
    </xdr:to>
    <xdr:cxnSp macro="">
      <xdr:nvCxnSpPr>
        <xdr:cNvPr id="510" name="直線コネクタ 509">
          <a:extLst>
            <a:ext uri="{FF2B5EF4-FFF2-40B4-BE49-F238E27FC236}">
              <a16:creationId xmlns:a16="http://schemas.microsoft.com/office/drawing/2014/main" id="{D15AA1DA-EABA-4CB1-A802-330A9E107C65}"/>
            </a:ext>
          </a:extLst>
        </xdr:cNvPr>
        <xdr:cNvCxnSpPr/>
      </xdr:nvCxnSpPr>
      <xdr:spPr>
        <a:xfrm>
          <a:off x="14592300" y="64941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1" name="楕円 510">
          <a:extLst>
            <a:ext uri="{FF2B5EF4-FFF2-40B4-BE49-F238E27FC236}">
              <a16:creationId xmlns:a16="http://schemas.microsoft.com/office/drawing/2014/main" id="{CDD9CF0D-E2B3-45F8-BE94-97D817A290BB}"/>
            </a:ext>
          </a:extLst>
        </xdr:cNvPr>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150495</xdr:rowOff>
    </xdr:to>
    <xdr:cxnSp macro="">
      <xdr:nvCxnSpPr>
        <xdr:cNvPr id="512" name="直線コネクタ 511">
          <a:extLst>
            <a:ext uri="{FF2B5EF4-FFF2-40B4-BE49-F238E27FC236}">
              <a16:creationId xmlns:a16="http://schemas.microsoft.com/office/drawing/2014/main" id="{69B5AD62-5D2A-4786-A53E-4FC519324CDD}"/>
            </a:ext>
          </a:extLst>
        </xdr:cNvPr>
        <xdr:cNvCxnSpPr/>
      </xdr:nvCxnSpPr>
      <xdr:spPr>
        <a:xfrm>
          <a:off x="13703300" y="6442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63500</xdr:rowOff>
    </xdr:from>
    <xdr:to>
      <xdr:col>67</xdr:col>
      <xdr:colOff>101600</xdr:colOff>
      <xdr:row>36</xdr:row>
      <xdr:rowOff>165100</xdr:rowOff>
    </xdr:to>
    <xdr:sp macro="" textlink="">
      <xdr:nvSpPr>
        <xdr:cNvPr id="513" name="楕円 512">
          <a:extLst>
            <a:ext uri="{FF2B5EF4-FFF2-40B4-BE49-F238E27FC236}">
              <a16:creationId xmlns:a16="http://schemas.microsoft.com/office/drawing/2014/main" id="{F9F4F0B8-00A1-46C5-AB21-09F17180FE04}"/>
            </a:ext>
          </a:extLst>
        </xdr:cNvPr>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114300</xdr:rowOff>
    </xdr:from>
    <xdr:to>
      <xdr:col>71</xdr:col>
      <xdr:colOff>177800</xdr:colOff>
      <xdr:row>37</xdr:row>
      <xdr:rowOff>99060</xdr:rowOff>
    </xdr:to>
    <xdr:cxnSp macro="">
      <xdr:nvCxnSpPr>
        <xdr:cNvPr id="514" name="直線コネクタ 513">
          <a:extLst>
            <a:ext uri="{FF2B5EF4-FFF2-40B4-BE49-F238E27FC236}">
              <a16:creationId xmlns:a16="http://schemas.microsoft.com/office/drawing/2014/main" id="{845E0956-ABCB-48F4-86A9-6626B05BEC83}"/>
            </a:ext>
          </a:extLst>
        </xdr:cNvPr>
        <xdr:cNvCxnSpPr/>
      </xdr:nvCxnSpPr>
      <xdr:spPr>
        <a:xfrm>
          <a:off x="12814300" y="62865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515" name="n_1aveValue【一般廃棄物処理施設】&#10;有形固定資産減価償却率">
          <a:extLst>
            <a:ext uri="{FF2B5EF4-FFF2-40B4-BE49-F238E27FC236}">
              <a16:creationId xmlns:a16="http://schemas.microsoft.com/office/drawing/2014/main" id="{9ABFC92E-F164-401F-B732-9C6FE17FD07C}"/>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516" name="n_2aveValue【一般廃棄物処理施設】&#10;有形固定資産減価償却率">
          <a:extLst>
            <a:ext uri="{FF2B5EF4-FFF2-40B4-BE49-F238E27FC236}">
              <a16:creationId xmlns:a16="http://schemas.microsoft.com/office/drawing/2014/main" id="{9D09E4A6-6258-48E0-B099-B3F10424725C}"/>
            </a:ext>
          </a:extLst>
        </xdr:cNvPr>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59072</xdr:rowOff>
    </xdr:from>
    <xdr:ext cx="405111" cy="259045"/>
    <xdr:sp macro="" textlink="">
      <xdr:nvSpPr>
        <xdr:cNvPr id="517" name="n_3aveValue【一般廃棄物処理施設】&#10;有形固定資産減価償却率">
          <a:extLst>
            <a:ext uri="{FF2B5EF4-FFF2-40B4-BE49-F238E27FC236}">
              <a16:creationId xmlns:a16="http://schemas.microsoft.com/office/drawing/2014/main" id="{2578139D-8AC4-4B72-B779-6CD125DD28AF}"/>
            </a:ext>
          </a:extLst>
        </xdr:cNvPr>
        <xdr:cNvSpPr txBox="1"/>
      </xdr:nvSpPr>
      <xdr:spPr>
        <a:xfrm>
          <a:off x="13500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518" name="n_4aveValue【一般廃棄物処理施設】&#10;有形固定資産減価償却率">
          <a:extLst>
            <a:ext uri="{FF2B5EF4-FFF2-40B4-BE49-F238E27FC236}">
              <a16:creationId xmlns:a16="http://schemas.microsoft.com/office/drawing/2014/main" id="{F998F276-279A-45E7-AD48-A9E09EB3B219}"/>
            </a:ext>
          </a:extLst>
        </xdr:cNvPr>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99712</xdr:rowOff>
    </xdr:from>
    <xdr:ext cx="405111" cy="259045"/>
    <xdr:sp macro="" textlink="">
      <xdr:nvSpPr>
        <xdr:cNvPr id="519" name="n_1mainValue【一般廃棄物処理施設】&#10;有形固定資産減価償却率">
          <a:extLst>
            <a:ext uri="{FF2B5EF4-FFF2-40B4-BE49-F238E27FC236}">
              <a16:creationId xmlns:a16="http://schemas.microsoft.com/office/drawing/2014/main" id="{49436302-DD8B-4207-A525-3BAFCC5CC375}"/>
            </a:ext>
          </a:extLst>
        </xdr:cNvPr>
        <xdr:cNvSpPr txBox="1"/>
      </xdr:nvSpPr>
      <xdr:spPr>
        <a:xfrm>
          <a:off x="15266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46372</xdr:rowOff>
    </xdr:from>
    <xdr:ext cx="405111" cy="259045"/>
    <xdr:sp macro="" textlink="">
      <xdr:nvSpPr>
        <xdr:cNvPr id="520" name="n_2mainValue【一般廃棄物処理施設】&#10;有形固定資産減価償却率">
          <a:extLst>
            <a:ext uri="{FF2B5EF4-FFF2-40B4-BE49-F238E27FC236}">
              <a16:creationId xmlns:a16="http://schemas.microsoft.com/office/drawing/2014/main" id="{B73EF9CD-759C-4017-B58F-3D1F0D386FA9}"/>
            </a:ext>
          </a:extLst>
        </xdr:cNvPr>
        <xdr:cNvSpPr txBox="1"/>
      </xdr:nvSpPr>
      <xdr:spPr>
        <a:xfrm>
          <a:off x="14389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21" name="n_3mainValue【一般廃棄物処理施設】&#10;有形固定資産減価償却率">
          <a:extLst>
            <a:ext uri="{FF2B5EF4-FFF2-40B4-BE49-F238E27FC236}">
              <a16:creationId xmlns:a16="http://schemas.microsoft.com/office/drawing/2014/main" id="{2C47705C-E952-488E-801F-0B14B9610C9D}"/>
            </a:ext>
          </a:extLst>
        </xdr:cNvPr>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10177</xdr:rowOff>
    </xdr:from>
    <xdr:ext cx="405111" cy="259045"/>
    <xdr:sp macro="" textlink="">
      <xdr:nvSpPr>
        <xdr:cNvPr id="522" name="n_4mainValue【一般廃棄物処理施設】&#10;有形固定資産減価償却率">
          <a:extLst>
            <a:ext uri="{FF2B5EF4-FFF2-40B4-BE49-F238E27FC236}">
              <a16:creationId xmlns:a16="http://schemas.microsoft.com/office/drawing/2014/main" id="{D3E144B9-B10D-42AF-AA4B-8CC172DAD06F}"/>
            </a:ext>
          </a:extLst>
        </xdr:cNvPr>
        <xdr:cNvSpPr txBox="1"/>
      </xdr:nvSpPr>
      <xdr:spPr>
        <a:xfrm>
          <a:off x="12611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A3731311-B2CE-4AE4-9885-AF728F92D42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EB8AE3F5-177D-4F92-B4A5-06F95AB34DD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93480652-7C37-4F33-BB33-FB7434886E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3B74BEFE-72CB-48C5-BFBF-1990BAF33D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265395FB-9266-4825-8CA9-1D64A87ED5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44A2C5C6-9A7B-46CB-9571-773057B4C4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8CED1E5D-FCAB-4B70-B94E-BA0363F0EE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58A6B711-F301-4B31-8B39-E463B93067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886F5DBA-0680-4A99-8BD3-6C11B2A1086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1AE52520-E0A0-482D-AD81-73E8EDAC00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42C905FF-FE0D-4E4C-B5D7-C26BB9BAB82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a:extLst>
            <a:ext uri="{FF2B5EF4-FFF2-40B4-BE49-F238E27FC236}">
              <a16:creationId xmlns:a16="http://schemas.microsoft.com/office/drawing/2014/main" id="{16698AEB-2A4B-4C92-8F2C-660A0EA8842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662A0D8C-EBF1-4EFA-BAF0-439D7E45DE7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a:extLst>
            <a:ext uri="{FF2B5EF4-FFF2-40B4-BE49-F238E27FC236}">
              <a16:creationId xmlns:a16="http://schemas.microsoft.com/office/drawing/2014/main" id="{D864C49D-5625-4238-946C-AC6B3253942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7E596F67-759C-4DD6-9106-3D50CA706D1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a:extLst>
            <a:ext uri="{FF2B5EF4-FFF2-40B4-BE49-F238E27FC236}">
              <a16:creationId xmlns:a16="http://schemas.microsoft.com/office/drawing/2014/main" id="{DAB48269-7FB9-47BC-9F3D-989562578A0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A7E9D176-E187-495E-B94D-9822605461B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a:extLst>
            <a:ext uri="{FF2B5EF4-FFF2-40B4-BE49-F238E27FC236}">
              <a16:creationId xmlns:a16="http://schemas.microsoft.com/office/drawing/2014/main" id="{57AF564A-048C-4198-9815-F7AA786C512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A897945E-4877-4026-B400-262E81589A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DAD864AB-8854-407B-9AFC-5396323C127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29DF6698-B9A4-439F-86AA-5E0EDA0A00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44" name="直線コネクタ 543">
          <a:extLst>
            <a:ext uri="{FF2B5EF4-FFF2-40B4-BE49-F238E27FC236}">
              <a16:creationId xmlns:a16="http://schemas.microsoft.com/office/drawing/2014/main" id="{A8185BF9-1B0C-4E40-9AEE-B7F58846B3B6}"/>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45" name="【一般廃棄物処理施設】&#10;一人当たり有形固定資産（償却資産）額最小値テキスト">
          <a:extLst>
            <a:ext uri="{FF2B5EF4-FFF2-40B4-BE49-F238E27FC236}">
              <a16:creationId xmlns:a16="http://schemas.microsoft.com/office/drawing/2014/main" id="{30D27161-D1DD-488F-A71D-B53B11FE69EE}"/>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46" name="直線コネクタ 545">
          <a:extLst>
            <a:ext uri="{FF2B5EF4-FFF2-40B4-BE49-F238E27FC236}">
              <a16:creationId xmlns:a16="http://schemas.microsoft.com/office/drawing/2014/main" id="{F5A36E23-3CFA-401A-A3B8-3C31F275EF41}"/>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C901E570-E9DA-4101-9E74-9904280D668B}"/>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48" name="直線コネクタ 547">
          <a:extLst>
            <a:ext uri="{FF2B5EF4-FFF2-40B4-BE49-F238E27FC236}">
              <a16:creationId xmlns:a16="http://schemas.microsoft.com/office/drawing/2014/main" id="{5736CBAC-C759-4055-A84D-48138E6EA600}"/>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49" name="【一般廃棄物処理施設】&#10;一人当たり有形固定資産（償却資産）額平均値テキスト">
          <a:extLst>
            <a:ext uri="{FF2B5EF4-FFF2-40B4-BE49-F238E27FC236}">
              <a16:creationId xmlns:a16="http://schemas.microsoft.com/office/drawing/2014/main" id="{505162CC-0FD1-4CC5-B6C7-D31E0B729F88}"/>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50" name="フローチャート: 判断 549">
          <a:extLst>
            <a:ext uri="{FF2B5EF4-FFF2-40B4-BE49-F238E27FC236}">
              <a16:creationId xmlns:a16="http://schemas.microsoft.com/office/drawing/2014/main" id="{7D246634-491E-4133-A6BD-7FB5A477B7A7}"/>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51" name="フローチャート: 判断 550">
          <a:extLst>
            <a:ext uri="{FF2B5EF4-FFF2-40B4-BE49-F238E27FC236}">
              <a16:creationId xmlns:a16="http://schemas.microsoft.com/office/drawing/2014/main" id="{20566B92-E31E-4036-9A0C-595704FC19B3}"/>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552" name="フローチャート: 判断 551">
          <a:extLst>
            <a:ext uri="{FF2B5EF4-FFF2-40B4-BE49-F238E27FC236}">
              <a16:creationId xmlns:a16="http://schemas.microsoft.com/office/drawing/2014/main" id="{9FDFA946-6884-42F1-9987-ABE5584DC939}"/>
            </a:ext>
          </a:extLst>
        </xdr:cNvPr>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553" name="フローチャート: 判断 552">
          <a:extLst>
            <a:ext uri="{FF2B5EF4-FFF2-40B4-BE49-F238E27FC236}">
              <a16:creationId xmlns:a16="http://schemas.microsoft.com/office/drawing/2014/main" id="{CB6D9D30-4279-4FB8-BF0F-95B0D30C375F}"/>
            </a:ext>
          </a:extLst>
        </xdr:cNvPr>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554" name="フローチャート: 判断 553">
          <a:extLst>
            <a:ext uri="{FF2B5EF4-FFF2-40B4-BE49-F238E27FC236}">
              <a16:creationId xmlns:a16="http://schemas.microsoft.com/office/drawing/2014/main" id="{A4147BCE-0A96-48EE-9C44-769BEBE05880}"/>
            </a:ext>
          </a:extLst>
        </xdr:cNvPr>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13E4D2AE-0ED9-4FAE-8B11-392C836CE7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E0F2EAAD-0DE0-4F78-9546-1A69B741A65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4C24826A-74B6-487A-A235-838BC8ACF8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937DA876-EE15-4E94-88B9-E6D47E11C9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589387DD-FABB-4B53-AA35-312D07D34E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34094</xdr:rowOff>
    </xdr:from>
    <xdr:to>
      <xdr:col>116</xdr:col>
      <xdr:colOff>114300</xdr:colOff>
      <xdr:row>40</xdr:row>
      <xdr:rowOff>135694</xdr:rowOff>
    </xdr:to>
    <xdr:sp macro="" textlink="">
      <xdr:nvSpPr>
        <xdr:cNvPr id="560" name="楕円 559">
          <a:extLst>
            <a:ext uri="{FF2B5EF4-FFF2-40B4-BE49-F238E27FC236}">
              <a16:creationId xmlns:a16="http://schemas.microsoft.com/office/drawing/2014/main" id="{306902C5-D659-432E-8DC6-24DBF41DD737}"/>
            </a:ext>
          </a:extLst>
        </xdr:cNvPr>
        <xdr:cNvSpPr/>
      </xdr:nvSpPr>
      <xdr:spPr>
        <a:xfrm>
          <a:off x="22110700" y="68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12521</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14248519-2B12-4661-B856-C5B773841F0A}"/>
            </a:ext>
          </a:extLst>
        </xdr:cNvPr>
        <xdr:cNvSpPr txBox="1"/>
      </xdr:nvSpPr>
      <xdr:spPr>
        <a:xfrm>
          <a:off x="22199600" y="68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37429</xdr:rowOff>
    </xdr:from>
    <xdr:to>
      <xdr:col>112</xdr:col>
      <xdr:colOff>38100</xdr:colOff>
      <xdr:row>40</xdr:row>
      <xdr:rowOff>139029</xdr:rowOff>
    </xdr:to>
    <xdr:sp macro="" textlink="">
      <xdr:nvSpPr>
        <xdr:cNvPr id="562" name="楕円 561">
          <a:extLst>
            <a:ext uri="{FF2B5EF4-FFF2-40B4-BE49-F238E27FC236}">
              <a16:creationId xmlns:a16="http://schemas.microsoft.com/office/drawing/2014/main" id="{623146DC-11AB-466D-952E-F16EDB503ACD}"/>
            </a:ext>
          </a:extLst>
        </xdr:cNvPr>
        <xdr:cNvSpPr/>
      </xdr:nvSpPr>
      <xdr:spPr>
        <a:xfrm>
          <a:off x="21272500" y="68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84894</xdr:rowOff>
    </xdr:from>
    <xdr:to>
      <xdr:col>116</xdr:col>
      <xdr:colOff>63500</xdr:colOff>
      <xdr:row>40</xdr:row>
      <xdr:rowOff>88229</xdr:rowOff>
    </xdr:to>
    <xdr:cxnSp macro="">
      <xdr:nvCxnSpPr>
        <xdr:cNvPr id="563" name="直線コネクタ 562">
          <a:extLst>
            <a:ext uri="{FF2B5EF4-FFF2-40B4-BE49-F238E27FC236}">
              <a16:creationId xmlns:a16="http://schemas.microsoft.com/office/drawing/2014/main" id="{FDA8546A-6A26-48B7-B04A-DC35C6CBDF05}"/>
            </a:ext>
          </a:extLst>
        </xdr:cNvPr>
        <xdr:cNvCxnSpPr/>
      </xdr:nvCxnSpPr>
      <xdr:spPr>
        <a:xfrm flipV="1">
          <a:off x="21323300" y="6942894"/>
          <a:ext cx="8382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39820</xdr:rowOff>
    </xdr:from>
    <xdr:to>
      <xdr:col>107</xdr:col>
      <xdr:colOff>101600</xdr:colOff>
      <xdr:row>40</xdr:row>
      <xdr:rowOff>141420</xdr:rowOff>
    </xdr:to>
    <xdr:sp macro="" textlink="">
      <xdr:nvSpPr>
        <xdr:cNvPr id="564" name="楕円 563">
          <a:extLst>
            <a:ext uri="{FF2B5EF4-FFF2-40B4-BE49-F238E27FC236}">
              <a16:creationId xmlns:a16="http://schemas.microsoft.com/office/drawing/2014/main" id="{096A81AC-2060-4BA3-A32F-7FA34EF3EA03}"/>
            </a:ext>
          </a:extLst>
        </xdr:cNvPr>
        <xdr:cNvSpPr/>
      </xdr:nvSpPr>
      <xdr:spPr>
        <a:xfrm>
          <a:off x="20383500" y="68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88229</xdr:rowOff>
    </xdr:from>
    <xdr:to>
      <xdr:col>111</xdr:col>
      <xdr:colOff>177800</xdr:colOff>
      <xdr:row>40</xdr:row>
      <xdr:rowOff>90620</xdr:rowOff>
    </xdr:to>
    <xdr:cxnSp macro="">
      <xdr:nvCxnSpPr>
        <xdr:cNvPr id="565" name="直線コネクタ 564">
          <a:extLst>
            <a:ext uri="{FF2B5EF4-FFF2-40B4-BE49-F238E27FC236}">
              <a16:creationId xmlns:a16="http://schemas.microsoft.com/office/drawing/2014/main" id="{1C536426-362B-446B-9511-5D5E066BEB6A}"/>
            </a:ext>
          </a:extLst>
        </xdr:cNvPr>
        <xdr:cNvCxnSpPr/>
      </xdr:nvCxnSpPr>
      <xdr:spPr>
        <a:xfrm flipV="1">
          <a:off x="20434300" y="6946229"/>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46184</xdr:rowOff>
    </xdr:from>
    <xdr:to>
      <xdr:col>102</xdr:col>
      <xdr:colOff>165100</xdr:colOff>
      <xdr:row>40</xdr:row>
      <xdr:rowOff>147784</xdr:rowOff>
    </xdr:to>
    <xdr:sp macro="" textlink="">
      <xdr:nvSpPr>
        <xdr:cNvPr id="566" name="楕円 565">
          <a:extLst>
            <a:ext uri="{FF2B5EF4-FFF2-40B4-BE49-F238E27FC236}">
              <a16:creationId xmlns:a16="http://schemas.microsoft.com/office/drawing/2014/main" id="{31D40CB9-08E4-4168-902B-D87DCF90C4A9}"/>
            </a:ext>
          </a:extLst>
        </xdr:cNvPr>
        <xdr:cNvSpPr/>
      </xdr:nvSpPr>
      <xdr:spPr>
        <a:xfrm>
          <a:off x="19494500" y="69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90620</xdr:rowOff>
    </xdr:from>
    <xdr:to>
      <xdr:col>107</xdr:col>
      <xdr:colOff>50800</xdr:colOff>
      <xdr:row>40</xdr:row>
      <xdr:rowOff>96984</xdr:rowOff>
    </xdr:to>
    <xdr:cxnSp macro="">
      <xdr:nvCxnSpPr>
        <xdr:cNvPr id="567" name="直線コネクタ 566">
          <a:extLst>
            <a:ext uri="{FF2B5EF4-FFF2-40B4-BE49-F238E27FC236}">
              <a16:creationId xmlns:a16="http://schemas.microsoft.com/office/drawing/2014/main" id="{836C78C5-3619-4D47-A71C-9CE07FAAD646}"/>
            </a:ext>
          </a:extLst>
        </xdr:cNvPr>
        <xdr:cNvCxnSpPr/>
      </xdr:nvCxnSpPr>
      <xdr:spPr>
        <a:xfrm flipV="1">
          <a:off x="19545300" y="694862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152026</xdr:rowOff>
    </xdr:from>
    <xdr:to>
      <xdr:col>98</xdr:col>
      <xdr:colOff>38100</xdr:colOff>
      <xdr:row>40</xdr:row>
      <xdr:rowOff>82176</xdr:rowOff>
    </xdr:to>
    <xdr:sp macro="" textlink="">
      <xdr:nvSpPr>
        <xdr:cNvPr id="568" name="楕円 567">
          <a:extLst>
            <a:ext uri="{FF2B5EF4-FFF2-40B4-BE49-F238E27FC236}">
              <a16:creationId xmlns:a16="http://schemas.microsoft.com/office/drawing/2014/main" id="{50AA6AA3-3417-4AA7-8000-D12955004316}"/>
            </a:ext>
          </a:extLst>
        </xdr:cNvPr>
        <xdr:cNvSpPr/>
      </xdr:nvSpPr>
      <xdr:spPr>
        <a:xfrm>
          <a:off x="18605500" y="68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31376</xdr:rowOff>
    </xdr:from>
    <xdr:to>
      <xdr:col>102</xdr:col>
      <xdr:colOff>114300</xdr:colOff>
      <xdr:row>40</xdr:row>
      <xdr:rowOff>96984</xdr:rowOff>
    </xdr:to>
    <xdr:cxnSp macro="">
      <xdr:nvCxnSpPr>
        <xdr:cNvPr id="569" name="直線コネクタ 568">
          <a:extLst>
            <a:ext uri="{FF2B5EF4-FFF2-40B4-BE49-F238E27FC236}">
              <a16:creationId xmlns:a16="http://schemas.microsoft.com/office/drawing/2014/main" id="{8737AB80-8218-4600-A09E-EC9664F06201}"/>
            </a:ext>
          </a:extLst>
        </xdr:cNvPr>
        <xdr:cNvCxnSpPr/>
      </xdr:nvCxnSpPr>
      <xdr:spPr>
        <a:xfrm>
          <a:off x="18656300" y="6889376"/>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570" name="n_1aveValue【一般廃棄物処理施設】&#10;一人当たり有形固定資産（償却資産）額">
          <a:extLst>
            <a:ext uri="{FF2B5EF4-FFF2-40B4-BE49-F238E27FC236}">
              <a16:creationId xmlns:a16="http://schemas.microsoft.com/office/drawing/2014/main" id="{66AAEA47-8AB0-4862-A775-12B8802EF790}"/>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105628</xdr:rowOff>
    </xdr:from>
    <xdr:ext cx="599010" cy="259045"/>
    <xdr:sp macro="" textlink="">
      <xdr:nvSpPr>
        <xdr:cNvPr id="571" name="n_2aveValue【一般廃棄物処理施設】&#10;一人当たり有形固定資産（償却資産）額">
          <a:extLst>
            <a:ext uri="{FF2B5EF4-FFF2-40B4-BE49-F238E27FC236}">
              <a16:creationId xmlns:a16="http://schemas.microsoft.com/office/drawing/2014/main" id="{BEB58EC1-C400-476C-B17E-895B120AB0E7}"/>
            </a:ext>
          </a:extLst>
        </xdr:cNvPr>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110101</xdr:rowOff>
    </xdr:from>
    <xdr:ext cx="599010" cy="259045"/>
    <xdr:sp macro="" textlink="">
      <xdr:nvSpPr>
        <xdr:cNvPr id="572" name="n_3aveValue【一般廃棄物処理施設】&#10;一人当たり有形固定資産（償却資産）額">
          <a:extLst>
            <a:ext uri="{FF2B5EF4-FFF2-40B4-BE49-F238E27FC236}">
              <a16:creationId xmlns:a16="http://schemas.microsoft.com/office/drawing/2014/main" id="{E01F2DE6-6B4A-4463-90A0-A2D8B74AB2AF}"/>
            </a:ext>
          </a:extLst>
        </xdr:cNvPr>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82528</xdr:rowOff>
    </xdr:from>
    <xdr:ext cx="599010" cy="259045"/>
    <xdr:sp macro="" textlink="">
      <xdr:nvSpPr>
        <xdr:cNvPr id="573" name="n_4aveValue【一般廃棄物処理施設】&#10;一人当たり有形固定資産（償却資産）額">
          <a:extLst>
            <a:ext uri="{FF2B5EF4-FFF2-40B4-BE49-F238E27FC236}">
              <a16:creationId xmlns:a16="http://schemas.microsoft.com/office/drawing/2014/main" id="{E949B2F4-3CE9-4566-939E-6902C958B338}"/>
            </a:ext>
          </a:extLst>
        </xdr:cNvPr>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130156</xdr:rowOff>
    </xdr:from>
    <xdr:ext cx="534377" cy="259045"/>
    <xdr:sp macro="" textlink="">
      <xdr:nvSpPr>
        <xdr:cNvPr id="574" name="n_1mainValue【一般廃棄物処理施設】&#10;一人当たり有形固定資産（償却資産）額">
          <a:extLst>
            <a:ext uri="{FF2B5EF4-FFF2-40B4-BE49-F238E27FC236}">
              <a16:creationId xmlns:a16="http://schemas.microsoft.com/office/drawing/2014/main" id="{3CD12026-D349-4D34-A1B8-0EA0522B2848}"/>
            </a:ext>
          </a:extLst>
        </xdr:cNvPr>
        <xdr:cNvSpPr txBox="1"/>
      </xdr:nvSpPr>
      <xdr:spPr>
        <a:xfrm>
          <a:off x="21043411" y="69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132547</xdr:rowOff>
    </xdr:from>
    <xdr:ext cx="534377" cy="259045"/>
    <xdr:sp macro="" textlink="">
      <xdr:nvSpPr>
        <xdr:cNvPr id="575" name="n_2mainValue【一般廃棄物処理施設】&#10;一人当たり有形固定資産（償却資産）額">
          <a:extLst>
            <a:ext uri="{FF2B5EF4-FFF2-40B4-BE49-F238E27FC236}">
              <a16:creationId xmlns:a16="http://schemas.microsoft.com/office/drawing/2014/main" id="{5901A30D-2A35-4D61-91DF-5EEA5BAD0131}"/>
            </a:ext>
          </a:extLst>
        </xdr:cNvPr>
        <xdr:cNvSpPr txBox="1"/>
      </xdr:nvSpPr>
      <xdr:spPr>
        <a:xfrm>
          <a:off x="20167111" y="699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138911</xdr:rowOff>
    </xdr:from>
    <xdr:ext cx="534377" cy="259045"/>
    <xdr:sp macro="" textlink="">
      <xdr:nvSpPr>
        <xdr:cNvPr id="576" name="n_3mainValue【一般廃棄物処理施設】&#10;一人当たり有形固定資産（償却資産）額">
          <a:extLst>
            <a:ext uri="{FF2B5EF4-FFF2-40B4-BE49-F238E27FC236}">
              <a16:creationId xmlns:a16="http://schemas.microsoft.com/office/drawing/2014/main" id="{ABEC21DB-7699-4257-AFDE-3365B50F56F6}"/>
            </a:ext>
          </a:extLst>
        </xdr:cNvPr>
        <xdr:cNvSpPr txBox="1"/>
      </xdr:nvSpPr>
      <xdr:spPr>
        <a:xfrm>
          <a:off x="19278111" y="69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73303</xdr:rowOff>
    </xdr:from>
    <xdr:ext cx="599010" cy="259045"/>
    <xdr:sp macro="" textlink="">
      <xdr:nvSpPr>
        <xdr:cNvPr id="577" name="n_4mainValue【一般廃棄物処理施設】&#10;一人当たり有形固定資産（償却資産）額">
          <a:extLst>
            <a:ext uri="{FF2B5EF4-FFF2-40B4-BE49-F238E27FC236}">
              <a16:creationId xmlns:a16="http://schemas.microsoft.com/office/drawing/2014/main" id="{41D4A482-3185-43A1-ACEC-309D28C1170C}"/>
            </a:ext>
          </a:extLst>
        </xdr:cNvPr>
        <xdr:cNvSpPr txBox="1"/>
      </xdr:nvSpPr>
      <xdr:spPr>
        <a:xfrm>
          <a:off x="18356795" y="693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C7C991F9-C4AB-404E-9C43-C658583E77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CF35ED55-AA1E-4AC7-A916-9C91B85C9E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90CEC22B-18E4-4135-B85F-2E381E76C8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96ECD095-E880-4F23-9791-83284F1587D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37CBF95D-C936-45F3-B45D-FC668C4DF2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8A900EB3-9EE9-41B1-86BD-10D4A29581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3BB46D22-8649-4C0B-8ABF-615B4F2809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A1674743-364C-4209-BE31-9927A26C46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43E11030-44DB-4761-B340-E022F1B6F3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56230025-86BB-46A3-B65E-B558E667B8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AC9F999F-68B8-4782-869B-077567E1358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8C1A1786-A386-4B67-A999-00D9FBF26FE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53AF2E3D-25EB-432D-A318-46ED21C2713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7C6A4F2A-4A42-4B02-ABE2-87D6F847135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E4E12407-628C-4AFD-BE03-995DCD4C955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51D09D81-7893-440A-8325-6EF1173FFC7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A392310F-FE24-4C40-A8F6-FE0E1572423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19717EFE-46EA-4AE2-A766-2578F366CC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AEC9D934-9EB7-4AF0-BCBD-DACBA95A0E3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5A8BE075-8A64-4DB3-828A-A1B34397778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8" name="テキスト ボックス 597">
          <a:extLst>
            <a:ext uri="{FF2B5EF4-FFF2-40B4-BE49-F238E27FC236}">
              <a16:creationId xmlns:a16="http://schemas.microsoft.com/office/drawing/2014/main" id="{7C6D0352-B00D-4F4E-B8CC-76096E5F0F8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C79645C3-4A68-48BE-B4EA-95582E52D1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a:extLst>
            <a:ext uri="{FF2B5EF4-FFF2-40B4-BE49-F238E27FC236}">
              <a16:creationId xmlns:a16="http://schemas.microsoft.com/office/drawing/2014/main" id="{A1584D30-831D-417B-8C99-B447604D58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01" name="直線コネクタ 600">
          <a:extLst>
            <a:ext uri="{FF2B5EF4-FFF2-40B4-BE49-F238E27FC236}">
              <a16:creationId xmlns:a16="http://schemas.microsoft.com/office/drawing/2014/main" id="{7CC1D869-E542-4162-915E-C1898552CF4F}"/>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02" name="【保健センター・保健所】&#10;有形固定資産減価償却率最小値テキスト">
          <a:extLst>
            <a:ext uri="{FF2B5EF4-FFF2-40B4-BE49-F238E27FC236}">
              <a16:creationId xmlns:a16="http://schemas.microsoft.com/office/drawing/2014/main" id="{EB2C8002-3115-4000-BE05-332BCBA1A029}"/>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03" name="直線コネクタ 602">
          <a:extLst>
            <a:ext uri="{FF2B5EF4-FFF2-40B4-BE49-F238E27FC236}">
              <a16:creationId xmlns:a16="http://schemas.microsoft.com/office/drawing/2014/main" id="{EE6103CD-6A22-4591-B900-1631A380A234}"/>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04" name="【保健センター・保健所】&#10;有形固定資産減価償却率最大値テキスト">
          <a:extLst>
            <a:ext uri="{FF2B5EF4-FFF2-40B4-BE49-F238E27FC236}">
              <a16:creationId xmlns:a16="http://schemas.microsoft.com/office/drawing/2014/main" id="{8BC989F2-6FF6-4525-98EF-E62DD6B95F8F}"/>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05" name="直線コネクタ 604">
          <a:extLst>
            <a:ext uri="{FF2B5EF4-FFF2-40B4-BE49-F238E27FC236}">
              <a16:creationId xmlns:a16="http://schemas.microsoft.com/office/drawing/2014/main" id="{AA56E3A2-9419-40DB-8B89-15FA63686665}"/>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606" name="【保健センター・保健所】&#10;有形固定資産減価償却率平均値テキスト">
          <a:extLst>
            <a:ext uri="{FF2B5EF4-FFF2-40B4-BE49-F238E27FC236}">
              <a16:creationId xmlns:a16="http://schemas.microsoft.com/office/drawing/2014/main" id="{B4EC807B-62B2-41C2-AFF4-A0A04029E223}"/>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07" name="フローチャート: 判断 606">
          <a:extLst>
            <a:ext uri="{FF2B5EF4-FFF2-40B4-BE49-F238E27FC236}">
              <a16:creationId xmlns:a16="http://schemas.microsoft.com/office/drawing/2014/main" id="{A8332F5B-9400-4FCF-ABC1-1E839299979C}"/>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08" name="フローチャート: 判断 607">
          <a:extLst>
            <a:ext uri="{FF2B5EF4-FFF2-40B4-BE49-F238E27FC236}">
              <a16:creationId xmlns:a16="http://schemas.microsoft.com/office/drawing/2014/main" id="{599C9111-65B0-4356-A97F-051DBE4CE771}"/>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22860</xdr:rowOff>
    </xdr:from>
    <xdr:to>
      <xdr:col>76</xdr:col>
      <xdr:colOff>165100</xdr:colOff>
      <xdr:row>59</xdr:row>
      <xdr:rowOff>124460</xdr:rowOff>
    </xdr:to>
    <xdr:sp macro="" textlink="">
      <xdr:nvSpPr>
        <xdr:cNvPr id="609" name="フローチャート: 判断 608">
          <a:extLst>
            <a:ext uri="{FF2B5EF4-FFF2-40B4-BE49-F238E27FC236}">
              <a16:creationId xmlns:a16="http://schemas.microsoft.com/office/drawing/2014/main" id="{0E5FEAD1-4DD9-49C8-BA16-3E554E6CA4D9}"/>
            </a:ext>
          </a:extLst>
        </xdr:cNvPr>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610" name="フローチャート: 判断 609">
          <a:extLst>
            <a:ext uri="{FF2B5EF4-FFF2-40B4-BE49-F238E27FC236}">
              <a16:creationId xmlns:a16="http://schemas.microsoft.com/office/drawing/2014/main" id="{8834E21F-AAE0-4496-832C-B200F45481F0}"/>
            </a:ext>
          </a:extLst>
        </xdr:cNvPr>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16510</xdr:rowOff>
    </xdr:from>
    <xdr:to>
      <xdr:col>67</xdr:col>
      <xdr:colOff>101600</xdr:colOff>
      <xdr:row>59</xdr:row>
      <xdr:rowOff>118110</xdr:rowOff>
    </xdr:to>
    <xdr:sp macro="" textlink="">
      <xdr:nvSpPr>
        <xdr:cNvPr id="611" name="フローチャート: 判断 610">
          <a:extLst>
            <a:ext uri="{FF2B5EF4-FFF2-40B4-BE49-F238E27FC236}">
              <a16:creationId xmlns:a16="http://schemas.microsoft.com/office/drawing/2014/main" id="{51C84FFD-BD9C-4063-A7EC-6D0B8C6C2DB1}"/>
            </a:ext>
          </a:extLst>
        </xdr:cNvPr>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EA777520-0F9B-44E3-A4F3-E9EE31AB91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CBCDED9-114C-4C5F-87DD-33BA92DBCC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FDF53C5A-BD87-42D6-9F59-A608B91E10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8F394AC1-CE5B-41AB-9F8B-CBF4D12943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6F8E49B3-A389-4D40-9ADD-365610E57E2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68580</xdr:rowOff>
    </xdr:from>
    <xdr:to>
      <xdr:col>85</xdr:col>
      <xdr:colOff>177800</xdr:colOff>
      <xdr:row>60</xdr:row>
      <xdr:rowOff>170180</xdr:rowOff>
    </xdr:to>
    <xdr:sp macro="" textlink="">
      <xdr:nvSpPr>
        <xdr:cNvPr id="617" name="楕円 616">
          <a:extLst>
            <a:ext uri="{FF2B5EF4-FFF2-40B4-BE49-F238E27FC236}">
              <a16:creationId xmlns:a16="http://schemas.microsoft.com/office/drawing/2014/main" id="{3A21E0D2-3EBB-4986-94ED-FD4F6A1684C0}"/>
            </a:ext>
          </a:extLst>
        </xdr:cNvPr>
        <xdr:cNvSpPr/>
      </xdr:nvSpPr>
      <xdr:spPr>
        <a:xfrm>
          <a:off x="162687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47007</xdr:rowOff>
    </xdr:from>
    <xdr:ext cx="405111" cy="259045"/>
    <xdr:sp macro="" textlink="">
      <xdr:nvSpPr>
        <xdr:cNvPr id="618" name="【保健センター・保健所】&#10;有形固定資産減価償却率該当値テキスト">
          <a:extLst>
            <a:ext uri="{FF2B5EF4-FFF2-40B4-BE49-F238E27FC236}">
              <a16:creationId xmlns:a16="http://schemas.microsoft.com/office/drawing/2014/main" id="{81922EE6-1069-4F63-9610-CC69ECDDF23C}"/>
            </a:ext>
          </a:extLst>
        </xdr:cNvPr>
        <xdr:cNvSpPr txBox="1"/>
      </xdr:nvSpPr>
      <xdr:spPr>
        <a:xfrm>
          <a:off x="16357600" y="1033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43180</xdr:rowOff>
    </xdr:from>
    <xdr:to>
      <xdr:col>81</xdr:col>
      <xdr:colOff>101600</xdr:colOff>
      <xdr:row>60</xdr:row>
      <xdr:rowOff>144780</xdr:rowOff>
    </xdr:to>
    <xdr:sp macro="" textlink="">
      <xdr:nvSpPr>
        <xdr:cNvPr id="619" name="楕円 618">
          <a:extLst>
            <a:ext uri="{FF2B5EF4-FFF2-40B4-BE49-F238E27FC236}">
              <a16:creationId xmlns:a16="http://schemas.microsoft.com/office/drawing/2014/main" id="{3A4112FA-625D-42C9-A03B-D629F773C689}"/>
            </a:ext>
          </a:extLst>
        </xdr:cNvPr>
        <xdr:cNvSpPr/>
      </xdr:nvSpPr>
      <xdr:spPr>
        <a:xfrm>
          <a:off x="154305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93980</xdr:rowOff>
    </xdr:from>
    <xdr:to>
      <xdr:col>85</xdr:col>
      <xdr:colOff>127000</xdr:colOff>
      <xdr:row>60</xdr:row>
      <xdr:rowOff>119380</xdr:rowOff>
    </xdr:to>
    <xdr:cxnSp macro="">
      <xdr:nvCxnSpPr>
        <xdr:cNvPr id="620" name="直線コネクタ 619">
          <a:extLst>
            <a:ext uri="{FF2B5EF4-FFF2-40B4-BE49-F238E27FC236}">
              <a16:creationId xmlns:a16="http://schemas.microsoft.com/office/drawing/2014/main" id="{362BAF64-F6F8-4D62-8D14-A960387B212E}"/>
            </a:ext>
          </a:extLst>
        </xdr:cNvPr>
        <xdr:cNvCxnSpPr/>
      </xdr:nvCxnSpPr>
      <xdr:spPr>
        <a:xfrm>
          <a:off x="15481300" y="103809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21" name="楕円 620">
          <a:extLst>
            <a:ext uri="{FF2B5EF4-FFF2-40B4-BE49-F238E27FC236}">
              <a16:creationId xmlns:a16="http://schemas.microsoft.com/office/drawing/2014/main" id="{315640ED-6E6E-4726-A16F-8D6482C6452E}"/>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93980</xdr:rowOff>
    </xdr:to>
    <xdr:cxnSp macro="">
      <xdr:nvCxnSpPr>
        <xdr:cNvPr id="622" name="直線コネクタ 621">
          <a:extLst>
            <a:ext uri="{FF2B5EF4-FFF2-40B4-BE49-F238E27FC236}">
              <a16:creationId xmlns:a16="http://schemas.microsoft.com/office/drawing/2014/main" id="{5C5D1C26-5A30-4863-85C1-C399669682E9}"/>
            </a:ext>
          </a:extLst>
        </xdr:cNvPr>
        <xdr:cNvCxnSpPr/>
      </xdr:nvCxnSpPr>
      <xdr:spPr>
        <a:xfrm>
          <a:off x="14592300" y="103555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163830</xdr:rowOff>
    </xdr:from>
    <xdr:to>
      <xdr:col>72</xdr:col>
      <xdr:colOff>38100</xdr:colOff>
      <xdr:row>60</xdr:row>
      <xdr:rowOff>93980</xdr:rowOff>
    </xdr:to>
    <xdr:sp macro="" textlink="">
      <xdr:nvSpPr>
        <xdr:cNvPr id="623" name="楕円 622">
          <a:extLst>
            <a:ext uri="{FF2B5EF4-FFF2-40B4-BE49-F238E27FC236}">
              <a16:creationId xmlns:a16="http://schemas.microsoft.com/office/drawing/2014/main" id="{2C05B369-B960-4C83-A37A-37141DF61BBB}"/>
            </a:ext>
          </a:extLst>
        </xdr:cNvPr>
        <xdr:cNvSpPr/>
      </xdr:nvSpPr>
      <xdr:spPr>
        <a:xfrm>
          <a:off x="136525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43180</xdr:rowOff>
    </xdr:from>
    <xdr:to>
      <xdr:col>76</xdr:col>
      <xdr:colOff>114300</xdr:colOff>
      <xdr:row>60</xdr:row>
      <xdr:rowOff>68580</xdr:rowOff>
    </xdr:to>
    <xdr:cxnSp macro="">
      <xdr:nvCxnSpPr>
        <xdr:cNvPr id="624" name="直線コネクタ 623">
          <a:extLst>
            <a:ext uri="{FF2B5EF4-FFF2-40B4-BE49-F238E27FC236}">
              <a16:creationId xmlns:a16="http://schemas.microsoft.com/office/drawing/2014/main" id="{599B6533-1108-48EB-BD8E-1C166D9EA125}"/>
            </a:ext>
          </a:extLst>
        </xdr:cNvPr>
        <xdr:cNvCxnSpPr/>
      </xdr:nvCxnSpPr>
      <xdr:spPr>
        <a:xfrm>
          <a:off x="13703300" y="103301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138430</xdr:rowOff>
    </xdr:from>
    <xdr:to>
      <xdr:col>67</xdr:col>
      <xdr:colOff>101600</xdr:colOff>
      <xdr:row>60</xdr:row>
      <xdr:rowOff>68580</xdr:rowOff>
    </xdr:to>
    <xdr:sp macro="" textlink="">
      <xdr:nvSpPr>
        <xdr:cNvPr id="625" name="楕円 624">
          <a:extLst>
            <a:ext uri="{FF2B5EF4-FFF2-40B4-BE49-F238E27FC236}">
              <a16:creationId xmlns:a16="http://schemas.microsoft.com/office/drawing/2014/main" id="{968887F2-0DC9-4D81-980A-C54EDF726106}"/>
            </a:ext>
          </a:extLst>
        </xdr:cNvPr>
        <xdr:cNvSpPr/>
      </xdr:nvSpPr>
      <xdr:spPr>
        <a:xfrm>
          <a:off x="127635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17780</xdr:rowOff>
    </xdr:from>
    <xdr:to>
      <xdr:col>71</xdr:col>
      <xdr:colOff>177800</xdr:colOff>
      <xdr:row>60</xdr:row>
      <xdr:rowOff>43180</xdr:rowOff>
    </xdr:to>
    <xdr:cxnSp macro="">
      <xdr:nvCxnSpPr>
        <xdr:cNvPr id="626" name="直線コネクタ 625">
          <a:extLst>
            <a:ext uri="{FF2B5EF4-FFF2-40B4-BE49-F238E27FC236}">
              <a16:creationId xmlns:a16="http://schemas.microsoft.com/office/drawing/2014/main" id="{E9821AF0-2D0C-428E-B78A-FCADBDA4317F}"/>
            </a:ext>
          </a:extLst>
        </xdr:cNvPr>
        <xdr:cNvCxnSpPr/>
      </xdr:nvCxnSpPr>
      <xdr:spPr>
        <a:xfrm>
          <a:off x="12814300" y="103047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627" name="n_1aveValue【保健センター・保健所】&#10;有形固定資産減価償却率">
          <a:extLst>
            <a:ext uri="{FF2B5EF4-FFF2-40B4-BE49-F238E27FC236}">
              <a16:creationId xmlns:a16="http://schemas.microsoft.com/office/drawing/2014/main" id="{86CFEF6C-C868-4001-A206-FAE9FB0BC77A}"/>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140987</xdr:rowOff>
    </xdr:from>
    <xdr:ext cx="405111" cy="259045"/>
    <xdr:sp macro="" textlink="">
      <xdr:nvSpPr>
        <xdr:cNvPr id="628" name="n_2aveValue【保健センター・保健所】&#10;有形固定資産減価償却率">
          <a:extLst>
            <a:ext uri="{FF2B5EF4-FFF2-40B4-BE49-F238E27FC236}">
              <a16:creationId xmlns:a16="http://schemas.microsoft.com/office/drawing/2014/main" id="{0E3B53A1-1F7B-4F1B-9655-97F8B7B9E157}"/>
            </a:ext>
          </a:extLst>
        </xdr:cNvPr>
        <xdr:cNvSpPr txBox="1"/>
      </xdr:nvSpPr>
      <xdr:spPr>
        <a:xfrm>
          <a:off x="1438974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629" name="n_3aveValue【保健センター・保健所】&#10;有形固定資産減価償却率">
          <a:extLst>
            <a:ext uri="{FF2B5EF4-FFF2-40B4-BE49-F238E27FC236}">
              <a16:creationId xmlns:a16="http://schemas.microsoft.com/office/drawing/2014/main" id="{B68862D3-282B-47A8-90FF-E590393FD9F8}"/>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134637</xdr:rowOff>
    </xdr:from>
    <xdr:ext cx="405111" cy="259045"/>
    <xdr:sp macro="" textlink="">
      <xdr:nvSpPr>
        <xdr:cNvPr id="630" name="n_4aveValue【保健センター・保健所】&#10;有形固定資産減価償却率">
          <a:extLst>
            <a:ext uri="{FF2B5EF4-FFF2-40B4-BE49-F238E27FC236}">
              <a16:creationId xmlns:a16="http://schemas.microsoft.com/office/drawing/2014/main" id="{5FE20B07-9606-46B8-BA7B-F8C5CB5DFF70}"/>
            </a:ext>
          </a:extLst>
        </xdr:cNvPr>
        <xdr:cNvSpPr txBox="1"/>
      </xdr:nvSpPr>
      <xdr:spPr>
        <a:xfrm>
          <a:off x="126117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135907</xdr:rowOff>
    </xdr:from>
    <xdr:ext cx="405111" cy="259045"/>
    <xdr:sp macro="" textlink="">
      <xdr:nvSpPr>
        <xdr:cNvPr id="631" name="n_1mainValue【保健センター・保健所】&#10;有形固定資産減価償却率">
          <a:extLst>
            <a:ext uri="{FF2B5EF4-FFF2-40B4-BE49-F238E27FC236}">
              <a16:creationId xmlns:a16="http://schemas.microsoft.com/office/drawing/2014/main" id="{50D0E920-F9A7-421C-8F90-8BED117D40DB}"/>
            </a:ext>
          </a:extLst>
        </xdr:cNvPr>
        <xdr:cNvSpPr txBox="1"/>
      </xdr:nvSpPr>
      <xdr:spPr>
        <a:xfrm>
          <a:off x="152660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32" name="n_2mainValue【保健センター・保健所】&#10;有形固定資産減価償却率">
          <a:extLst>
            <a:ext uri="{FF2B5EF4-FFF2-40B4-BE49-F238E27FC236}">
              <a16:creationId xmlns:a16="http://schemas.microsoft.com/office/drawing/2014/main" id="{4DDF3DC8-6DE8-4789-B3CE-D52D74820F2C}"/>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85107</xdr:rowOff>
    </xdr:from>
    <xdr:ext cx="405111" cy="259045"/>
    <xdr:sp macro="" textlink="">
      <xdr:nvSpPr>
        <xdr:cNvPr id="633" name="n_3mainValue【保健センター・保健所】&#10;有形固定資産減価償却率">
          <a:extLst>
            <a:ext uri="{FF2B5EF4-FFF2-40B4-BE49-F238E27FC236}">
              <a16:creationId xmlns:a16="http://schemas.microsoft.com/office/drawing/2014/main" id="{5E5D7A19-BF43-4BC7-8402-1EDE9629BB7A}"/>
            </a:ext>
          </a:extLst>
        </xdr:cNvPr>
        <xdr:cNvSpPr txBox="1"/>
      </xdr:nvSpPr>
      <xdr:spPr>
        <a:xfrm>
          <a:off x="13500744" y="1037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59707</xdr:rowOff>
    </xdr:from>
    <xdr:ext cx="405111" cy="259045"/>
    <xdr:sp macro="" textlink="">
      <xdr:nvSpPr>
        <xdr:cNvPr id="634" name="n_4mainValue【保健センター・保健所】&#10;有形固定資産減価償却率">
          <a:extLst>
            <a:ext uri="{FF2B5EF4-FFF2-40B4-BE49-F238E27FC236}">
              <a16:creationId xmlns:a16="http://schemas.microsoft.com/office/drawing/2014/main" id="{C51A07AA-7BB4-4C59-8D99-CC8C5DA5D852}"/>
            </a:ext>
          </a:extLst>
        </xdr:cNvPr>
        <xdr:cNvSpPr txBox="1"/>
      </xdr:nvSpPr>
      <xdr:spPr>
        <a:xfrm>
          <a:off x="12611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a:extLst>
            <a:ext uri="{FF2B5EF4-FFF2-40B4-BE49-F238E27FC236}">
              <a16:creationId xmlns:a16="http://schemas.microsoft.com/office/drawing/2014/main" id="{7358C3EF-767D-429A-BC95-78601202BE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a:extLst>
            <a:ext uri="{FF2B5EF4-FFF2-40B4-BE49-F238E27FC236}">
              <a16:creationId xmlns:a16="http://schemas.microsoft.com/office/drawing/2014/main" id="{A8E5C4AE-C5CC-4B5C-95AA-C3FB76D729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a:extLst>
            <a:ext uri="{FF2B5EF4-FFF2-40B4-BE49-F238E27FC236}">
              <a16:creationId xmlns:a16="http://schemas.microsoft.com/office/drawing/2014/main" id="{66894BDC-E222-43E0-8F78-844BFD90D1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a:extLst>
            <a:ext uri="{FF2B5EF4-FFF2-40B4-BE49-F238E27FC236}">
              <a16:creationId xmlns:a16="http://schemas.microsoft.com/office/drawing/2014/main" id="{ECE46C22-E258-4E90-AC52-8C4F5DBC1E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a:extLst>
            <a:ext uri="{FF2B5EF4-FFF2-40B4-BE49-F238E27FC236}">
              <a16:creationId xmlns:a16="http://schemas.microsoft.com/office/drawing/2014/main" id="{4BF13470-5B2B-475E-9131-AAA66B06D5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a:extLst>
            <a:ext uri="{FF2B5EF4-FFF2-40B4-BE49-F238E27FC236}">
              <a16:creationId xmlns:a16="http://schemas.microsoft.com/office/drawing/2014/main" id="{138B1B33-4BBC-4B0A-A223-476BF20262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a:extLst>
            <a:ext uri="{FF2B5EF4-FFF2-40B4-BE49-F238E27FC236}">
              <a16:creationId xmlns:a16="http://schemas.microsoft.com/office/drawing/2014/main" id="{8A2358D0-A78F-4684-BB28-EE9F804248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a:extLst>
            <a:ext uri="{FF2B5EF4-FFF2-40B4-BE49-F238E27FC236}">
              <a16:creationId xmlns:a16="http://schemas.microsoft.com/office/drawing/2014/main" id="{031971B7-4FE4-45C3-BAA5-15A6CB0D95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a:extLst>
            <a:ext uri="{FF2B5EF4-FFF2-40B4-BE49-F238E27FC236}">
              <a16:creationId xmlns:a16="http://schemas.microsoft.com/office/drawing/2014/main" id="{6914F302-E94F-4581-AE9C-B6A5CEF847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a:extLst>
            <a:ext uri="{FF2B5EF4-FFF2-40B4-BE49-F238E27FC236}">
              <a16:creationId xmlns:a16="http://schemas.microsoft.com/office/drawing/2014/main" id="{A40B8FAF-FA2E-4D63-956F-F1DFC4B5C58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a:extLst>
            <a:ext uri="{FF2B5EF4-FFF2-40B4-BE49-F238E27FC236}">
              <a16:creationId xmlns:a16="http://schemas.microsoft.com/office/drawing/2014/main" id="{F7123D8C-D896-4114-BCC8-B69872B3A62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a:extLst>
            <a:ext uri="{FF2B5EF4-FFF2-40B4-BE49-F238E27FC236}">
              <a16:creationId xmlns:a16="http://schemas.microsoft.com/office/drawing/2014/main" id="{DDB98491-D0E6-4DC9-8F11-D06449C368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a:extLst>
            <a:ext uri="{FF2B5EF4-FFF2-40B4-BE49-F238E27FC236}">
              <a16:creationId xmlns:a16="http://schemas.microsoft.com/office/drawing/2014/main" id="{2663BCFA-AB56-4B23-8961-8CB8BEB5AF7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a:extLst>
            <a:ext uri="{FF2B5EF4-FFF2-40B4-BE49-F238E27FC236}">
              <a16:creationId xmlns:a16="http://schemas.microsoft.com/office/drawing/2014/main" id="{AF39BA99-2EEA-4A5E-A005-E7A0AE3BB0E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a:extLst>
            <a:ext uri="{FF2B5EF4-FFF2-40B4-BE49-F238E27FC236}">
              <a16:creationId xmlns:a16="http://schemas.microsoft.com/office/drawing/2014/main" id="{3E9813FC-FD13-4911-89D1-31AA49C4E77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a:extLst>
            <a:ext uri="{FF2B5EF4-FFF2-40B4-BE49-F238E27FC236}">
              <a16:creationId xmlns:a16="http://schemas.microsoft.com/office/drawing/2014/main" id="{72F168E8-7F86-4A1D-BBAD-74143FC3EE6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a:extLst>
            <a:ext uri="{FF2B5EF4-FFF2-40B4-BE49-F238E27FC236}">
              <a16:creationId xmlns:a16="http://schemas.microsoft.com/office/drawing/2014/main" id="{934AE8B7-A588-4346-8705-26F7F248A0D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a:extLst>
            <a:ext uri="{FF2B5EF4-FFF2-40B4-BE49-F238E27FC236}">
              <a16:creationId xmlns:a16="http://schemas.microsoft.com/office/drawing/2014/main" id="{A79FE7C6-9F59-4D62-B7C9-0E924F5FA41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a:extLst>
            <a:ext uri="{FF2B5EF4-FFF2-40B4-BE49-F238E27FC236}">
              <a16:creationId xmlns:a16="http://schemas.microsoft.com/office/drawing/2014/main" id="{F2E38E1C-8F04-4420-B101-3ABC0869963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a:extLst>
            <a:ext uri="{FF2B5EF4-FFF2-40B4-BE49-F238E27FC236}">
              <a16:creationId xmlns:a16="http://schemas.microsoft.com/office/drawing/2014/main" id="{B0AECBD1-9EEA-4993-8818-5BE2C610CBD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244D6DF7-B259-4E47-A28F-180B5B3BDA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E2FC684A-538A-4832-94AD-5298AA2C77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E992A956-7168-4439-8735-EC1828BE52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58" name="直線コネクタ 657">
          <a:extLst>
            <a:ext uri="{FF2B5EF4-FFF2-40B4-BE49-F238E27FC236}">
              <a16:creationId xmlns:a16="http://schemas.microsoft.com/office/drawing/2014/main" id="{2977CCC5-0042-40C6-9D65-204BDB6C33DF}"/>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0126234C-C77E-42E5-A278-B78CA83A94BE}"/>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60" name="直線コネクタ 659">
          <a:extLst>
            <a:ext uri="{FF2B5EF4-FFF2-40B4-BE49-F238E27FC236}">
              <a16:creationId xmlns:a16="http://schemas.microsoft.com/office/drawing/2014/main" id="{9B432937-C9E0-416E-85EF-E1E948ADD343}"/>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E09D5B26-CD66-4D01-8EEA-841D910A2C4D}"/>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62" name="直線コネクタ 661">
          <a:extLst>
            <a:ext uri="{FF2B5EF4-FFF2-40B4-BE49-F238E27FC236}">
              <a16:creationId xmlns:a16="http://schemas.microsoft.com/office/drawing/2014/main" id="{ADC09C70-DED9-4524-B82B-67D783EEFBCF}"/>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ECE53661-ED2A-4F61-98F4-72E299EC87D6}"/>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64" name="フローチャート: 判断 663">
          <a:extLst>
            <a:ext uri="{FF2B5EF4-FFF2-40B4-BE49-F238E27FC236}">
              <a16:creationId xmlns:a16="http://schemas.microsoft.com/office/drawing/2014/main" id="{1181DE76-8008-4E20-94E3-A7B37EF985ED}"/>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65" name="フローチャート: 判断 664">
          <a:extLst>
            <a:ext uri="{FF2B5EF4-FFF2-40B4-BE49-F238E27FC236}">
              <a16:creationId xmlns:a16="http://schemas.microsoft.com/office/drawing/2014/main" id="{18C52BB9-0B15-4005-BD72-C70169B1B1F6}"/>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66" name="フローチャート: 判断 665">
          <a:extLst>
            <a:ext uri="{FF2B5EF4-FFF2-40B4-BE49-F238E27FC236}">
              <a16:creationId xmlns:a16="http://schemas.microsoft.com/office/drawing/2014/main" id="{5476AB0F-BD45-4C15-BFB6-2A992F692F09}"/>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67" name="フローチャート: 判断 666">
          <a:extLst>
            <a:ext uri="{FF2B5EF4-FFF2-40B4-BE49-F238E27FC236}">
              <a16:creationId xmlns:a16="http://schemas.microsoft.com/office/drawing/2014/main" id="{A6B72DE8-60E2-44C3-B8E0-0FBA63C53791}"/>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68" name="フローチャート: 判断 667">
          <a:extLst>
            <a:ext uri="{FF2B5EF4-FFF2-40B4-BE49-F238E27FC236}">
              <a16:creationId xmlns:a16="http://schemas.microsoft.com/office/drawing/2014/main" id="{A5B70DBA-9F0A-4B37-96E0-90A610BD5D67}"/>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AE696781-5E60-43B1-87CA-1C63163524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F7B9297-7EAF-498C-A335-0464DA200A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DCE922FB-9ED6-428A-80B5-3C2524923DF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AC3080DA-4C26-44D8-B004-D6F3BC7291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7CCD2D25-241C-43BC-9C21-092E10BD4F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74" name="楕円 673">
          <a:extLst>
            <a:ext uri="{FF2B5EF4-FFF2-40B4-BE49-F238E27FC236}">
              <a16:creationId xmlns:a16="http://schemas.microsoft.com/office/drawing/2014/main" id="{F076B343-2DBB-4BD4-A0C5-9799D2EF9DBE}"/>
            </a:ext>
          </a:extLst>
        </xdr:cNvPr>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7F065900-CD9F-4E86-9B58-144D8053E136}"/>
            </a:ext>
          </a:extLst>
        </xdr:cNvPr>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76" name="楕円 675">
          <a:extLst>
            <a:ext uri="{FF2B5EF4-FFF2-40B4-BE49-F238E27FC236}">
              <a16:creationId xmlns:a16="http://schemas.microsoft.com/office/drawing/2014/main" id="{480C9953-032A-4312-AFB6-8F9083AE1867}"/>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41910</xdr:rowOff>
    </xdr:to>
    <xdr:cxnSp macro="">
      <xdr:nvCxnSpPr>
        <xdr:cNvPr id="677" name="直線コネクタ 676">
          <a:extLst>
            <a:ext uri="{FF2B5EF4-FFF2-40B4-BE49-F238E27FC236}">
              <a16:creationId xmlns:a16="http://schemas.microsoft.com/office/drawing/2014/main" id="{8BE54D68-DFF3-4927-A88B-3256A8CA0593}"/>
            </a:ext>
          </a:extLst>
        </xdr:cNvPr>
        <xdr:cNvCxnSpPr/>
      </xdr:nvCxnSpPr>
      <xdr:spPr>
        <a:xfrm flipV="1">
          <a:off x="21323300" y="1083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678" name="楕円 677">
          <a:extLst>
            <a:ext uri="{FF2B5EF4-FFF2-40B4-BE49-F238E27FC236}">
              <a16:creationId xmlns:a16="http://schemas.microsoft.com/office/drawing/2014/main" id="{19D38ABE-44B5-4AC3-89ED-D198DDE77CBF}"/>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41910</xdr:rowOff>
    </xdr:to>
    <xdr:cxnSp macro="">
      <xdr:nvCxnSpPr>
        <xdr:cNvPr id="679" name="直線コネクタ 678">
          <a:extLst>
            <a:ext uri="{FF2B5EF4-FFF2-40B4-BE49-F238E27FC236}">
              <a16:creationId xmlns:a16="http://schemas.microsoft.com/office/drawing/2014/main" id="{E5FA06E1-B426-4CB7-9066-BC716E657D3E}"/>
            </a:ext>
          </a:extLst>
        </xdr:cNvPr>
        <xdr:cNvCxnSpPr/>
      </xdr:nvCxnSpPr>
      <xdr:spPr>
        <a:xfrm>
          <a:off x="20434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80" name="楕円 679">
          <a:extLst>
            <a:ext uri="{FF2B5EF4-FFF2-40B4-BE49-F238E27FC236}">
              <a16:creationId xmlns:a16="http://schemas.microsoft.com/office/drawing/2014/main" id="{18F6489D-9B87-4922-8FC6-E17B34C5F21E}"/>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681" name="直線コネクタ 680">
          <a:extLst>
            <a:ext uri="{FF2B5EF4-FFF2-40B4-BE49-F238E27FC236}">
              <a16:creationId xmlns:a16="http://schemas.microsoft.com/office/drawing/2014/main" id="{4A739152-D382-4C11-9C54-38DF0FCAEF4B}"/>
            </a:ext>
          </a:extLst>
        </xdr:cNvPr>
        <xdr:cNvCxnSpPr/>
      </xdr:nvCxnSpPr>
      <xdr:spPr>
        <a:xfrm flipV="1">
          <a:off x="19545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682" name="楕円 681">
          <a:extLst>
            <a:ext uri="{FF2B5EF4-FFF2-40B4-BE49-F238E27FC236}">
              <a16:creationId xmlns:a16="http://schemas.microsoft.com/office/drawing/2014/main" id="{80C15568-C5AF-46AB-8941-F0E83AA32B01}"/>
            </a:ext>
          </a:extLst>
        </xdr:cNvPr>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49530</xdr:rowOff>
    </xdr:to>
    <xdr:cxnSp macro="">
      <xdr:nvCxnSpPr>
        <xdr:cNvPr id="683" name="直線コネクタ 682">
          <a:extLst>
            <a:ext uri="{FF2B5EF4-FFF2-40B4-BE49-F238E27FC236}">
              <a16:creationId xmlns:a16="http://schemas.microsoft.com/office/drawing/2014/main" id="{A7038406-78FE-462C-A37E-508A2C72F64A}"/>
            </a:ext>
          </a:extLst>
        </xdr:cNvPr>
        <xdr:cNvCxnSpPr/>
      </xdr:nvCxnSpPr>
      <xdr:spPr>
        <a:xfrm flipV="1">
          <a:off x="18656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84" name="n_1aveValue【保健センター・保健所】&#10;一人当たり面積">
          <a:extLst>
            <a:ext uri="{FF2B5EF4-FFF2-40B4-BE49-F238E27FC236}">
              <a16:creationId xmlns:a16="http://schemas.microsoft.com/office/drawing/2014/main" id="{55031E39-C0B4-4F6A-9925-B60AA32477FF}"/>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85" name="n_2aveValue【保健センター・保健所】&#10;一人当たり面積">
          <a:extLst>
            <a:ext uri="{FF2B5EF4-FFF2-40B4-BE49-F238E27FC236}">
              <a16:creationId xmlns:a16="http://schemas.microsoft.com/office/drawing/2014/main" id="{A6460EF3-5E85-46F0-B75F-FBDED9E16B18}"/>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86" name="n_3aveValue【保健センター・保健所】&#10;一人当たり面積">
          <a:extLst>
            <a:ext uri="{FF2B5EF4-FFF2-40B4-BE49-F238E27FC236}">
              <a16:creationId xmlns:a16="http://schemas.microsoft.com/office/drawing/2014/main" id="{263FD3CB-5BF0-470C-AFA9-79022597DC5E}"/>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87" name="n_4aveValue【保健センター・保健所】&#10;一人当たり面積">
          <a:extLst>
            <a:ext uri="{FF2B5EF4-FFF2-40B4-BE49-F238E27FC236}">
              <a16:creationId xmlns:a16="http://schemas.microsoft.com/office/drawing/2014/main" id="{59246F1D-C970-41FE-8233-2FF67EB433E0}"/>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688" name="n_1mainValue【保健センター・保健所】&#10;一人当たり面積">
          <a:extLst>
            <a:ext uri="{FF2B5EF4-FFF2-40B4-BE49-F238E27FC236}">
              <a16:creationId xmlns:a16="http://schemas.microsoft.com/office/drawing/2014/main" id="{399CA1FD-1BD1-4831-B81B-9C4516550885}"/>
            </a:ext>
          </a:extLst>
        </xdr:cNvPr>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689" name="n_2mainValue【保健センター・保健所】&#10;一人当たり面積">
          <a:extLst>
            <a:ext uri="{FF2B5EF4-FFF2-40B4-BE49-F238E27FC236}">
              <a16:creationId xmlns:a16="http://schemas.microsoft.com/office/drawing/2014/main" id="{34B455B0-D254-4436-9F69-9F3AA17D13B6}"/>
            </a:ext>
          </a:extLst>
        </xdr:cNvPr>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690" name="n_3mainValue【保健センター・保健所】&#10;一人当たり面積">
          <a:extLst>
            <a:ext uri="{FF2B5EF4-FFF2-40B4-BE49-F238E27FC236}">
              <a16:creationId xmlns:a16="http://schemas.microsoft.com/office/drawing/2014/main" id="{2F67D1E1-82FC-4675-A5E2-D2F31B03E1D6}"/>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691" name="n_4mainValue【保健センター・保健所】&#10;一人当たり面積">
          <a:extLst>
            <a:ext uri="{FF2B5EF4-FFF2-40B4-BE49-F238E27FC236}">
              <a16:creationId xmlns:a16="http://schemas.microsoft.com/office/drawing/2014/main" id="{5D349868-D504-4ED0-8AFD-04A33DF4B826}"/>
            </a:ext>
          </a:extLst>
        </xdr:cNvPr>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BFB3A45A-8991-4915-B9EB-3C88D81892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B420CDCD-2AD7-4A59-9653-8EF36EE44F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0D959AA4-4D1A-413D-8053-517817846A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A4CFE344-1E32-4C64-AB6F-9AAD48E0B4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5DDB1262-800E-4C6D-A924-28FD759CC99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0D218090-F87A-46D1-8846-9D48F303FB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24195F10-294A-4490-96D1-59A5007B80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17BC44C9-F91F-4590-A4FA-53AEB84903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58351B79-BFFA-4174-A597-0EB3786D0D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619F1E04-68A0-4C41-97E0-F45BC9C7BF1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3F712024-34C3-491D-B180-995593EC68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a:extLst>
            <a:ext uri="{FF2B5EF4-FFF2-40B4-BE49-F238E27FC236}">
              <a16:creationId xmlns:a16="http://schemas.microsoft.com/office/drawing/2014/main" id="{619DA987-0A3F-478A-838B-637ED415F2D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a:extLst>
            <a:ext uri="{FF2B5EF4-FFF2-40B4-BE49-F238E27FC236}">
              <a16:creationId xmlns:a16="http://schemas.microsoft.com/office/drawing/2014/main" id="{AA7796E0-B30B-41ED-AD0D-A1A4BAF5514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a:extLst>
            <a:ext uri="{FF2B5EF4-FFF2-40B4-BE49-F238E27FC236}">
              <a16:creationId xmlns:a16="http://schemas.microsoft.com/office/drawing/2014/main" id="{7AAAC65F-AD7A-4684-9FAC-0B91A3EB970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a:extLst>
            <a:ext uri="{FF2B5EF4-FFF2-40B4-BE49-F238E27FC236}">
              <a16:creationId xmlns:a16="http://schemas.microsoft.com/office/drawing/2014/main" id="{75016CD7-6E39-4287-A2F9-EC53EB8A05C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a:extLst>
            <a:ext uri="{FF2B5EF4-FFF2-40B4-BE49-F238E27FC236}">
              <a16:creationId xmlns:a16="http://schemas.microsoft.com/office/drawing/2014/main" id="{DBA4FF80-5E8B-435C-93A3-C3E1075D654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a:extLst>
            <a:ext uri="{FF2B5EF4-FFF2-40B4-BE49-F238E27FC236}">
              <a16:creationId xmlns:a16="http://schemas.microsoft.com/office/drawing/2014/main" id="{7C2140A7-7D6B-41B9-A6E6-2F303E032E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a:extLst>
            <a:ext uri="{FF2B5EF4-FFF2-40B4-BE49-F238E27FC236}">
              <a16:creationId xmlns:a16="http://schemas.microsoft.com/office/drawing/2014/main" id="{016F362A-2D4F-48FE-B03F-9F7F3A4FB6B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a:extLst>
            <a:ext uri="{FF2B5EF4-FFF2-40B4-BE49-F238E27FC236}">
              <a16:creationId xmlns:a16="http://schemas.microsoft.com/office/drawing/2014/main" id="{678548ED-54F3-46A0-8AF3-56D8CB3F4BA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a:extLst>
            <a:ext uri="{FF2B5EF4-FFF2-40B4-BE49-F238E27FC236}">
              <a16:creationId xmlns:a16="http://schemas.microsoft.com/office/drawing/2014/main" id="{3A6B4449-5256-4709-B158-BE2B876569F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a:extLst>
            <a:ext uri="{FF2B5EF4-FFF2-40B4-BE49-F238E27FC236}">
              <a16:creationId xmlns:a16="http://schemas.microsoft.com/office/drawing/2014/main" id="{0CC072EC-9618-434F-9FD6-0C57E3D40FD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BE415D54-60EA-424B-9B79-8D37B9752FE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a:extLst>
            <a:ext uri="{FF2B5EF4-FFF2-40B4-BE49-F238E27FC236}">
              <a16:creationId xmlns:a16="http://schemas.microsoft.com/office/drawing/2014/main" id="{1F2530C2-EC43-45D9-ABB7-E3C54E6A253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消防施設】&#10;有形固定資産減価償却率グラフ枠">
          <a:extLst>
            <a:ext uri="{FF2B5EF4-FFF2-40B4-BE49-F238E27FC236}">
              <a16:creationId xmlns:a16="http://schemas.microsoft.com/office/drawing/2014/main" id="{3E8C99A1-0821-4CE1-ABB6-AAAB78520A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16" name="直線コネクタ 715">
          <a:extLst>
            <a:ext uri="{FF2B5EF4-FFF2-40B4-BE49-F238E27FC236}">
              <a16:creationId xmlns:a16="http://schemas.microsoft.com/office/drawing/2014/main" id="{62FA8ACF-F5E8-4F41-B64A-2FD400B602E7}"/>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17" name="【消防施設】&#10;有形固定資産減価償却率最小値テキスト">
          <a:extLst>
            <a:ext uri="{FF2B5EF4-FFF2-40B4-BE49-F238E27FC236}">
              <a16:creationId xmlns:a16="http://schemas.microsoft.com/office/drawing/2014/main" id="{92094BC0-998E-4FA1-8D37-B14FC52F4743}"/>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18" name="直線コネクタ 717">
          <a:extLst>
            <a:ext uri="{FF2B5EF4-FFF2-40B4-BE49-F238E27FC236}">
              <a16:creationId xmlns:a16="http://schemas.microsoft.com/office/drawing/2014/main" id="{B806A6BC-3B0B-4627-B55B-0242406B9562}"/>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19" name="【消防施設】&#10;有形固定資産減価償却率最大値テキスト">
          <a:extLst>
            <a:ext uri="{FF2B5EF4-FFF2-40B4-BE49-F238E27FC236}">
              <a16:creationId xmlns:a16="http://schemas.microsoft.com/office/drawing/2014/main" id="{3FEDC45F-0909-4172-88DA-602853DFBA41}"/>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20" name="直線コネクタ 719">
          <a:extLst>
            <a:ext uri="{FF2B5EF4-FFF2-40B4-BE49-F238E27FC236}">
              <a16:creationId xmlns:a16="http://schemas.microsoft.com/office/drawing/2014/main" id="{06B60C64-5970-4942-8CBA-CDFC5E3ECC9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21" name="【消防施設】&#10;有形固定資産減価償却率平均値テキスト">
          <a:extLst>
            <a:ext uri="{FF2B5EF4-FFF2-40B4-BE49-F238E27FC236}">
              <a16:creationId xmlns:a16="http://schemas.microsoft.com/office/drawing/2014/main" id="{BC10A0FD-0742-486A-B829-D61DE2C74C78}"/>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22" name="フローチャート: 判断 721">
          <a:extLst>
            <a:ext uri="{FF2B5EF4-FFF2-40B4-BE49-F238E27FC236}">
              <a16:creationId xmlns:a16="http://schemas.microsoft.com/office/drawing/2014/main" id="{6549CEFF-8213-447D-9F7E-BCCE0E45DBEC}"/>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23" name="フローチャート: 判断 722">
          <a:extLst>
            <a:ext uri="{FF2B5EF4-FFF2-40B4-BE49-F238E27FC236}">
              <a16:creationId xmlns:a16="http://schemas.microsoft.com/office/drawing/2014/main" id="{24C013C2-8B17-4050-81E8-17159B470E7F}"/>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24" name="フローチャート: 判断 723">
          <a:extLst>
            <a:ext uri="{FF2B5EF4-FFF2-40B4-BE49-F238E27FC236}">
              <a16:creationId xmlns:a16="http://schemas.microsoft.com/office/drawing/2014/main" id="{D8EA2DF9-E915-478F-9EDE-DB15D1B05175}"/>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25" name="フローチャート: 判断 724">
          <a:extLst>
            <a:ext uri="{FF2B5EF4-FFF2-40B4-BE49-F238E27FC236}">
              <a16:creationId xmlns:a16="http://schemas.microsoft.com/office/drawing/2014/main" id="{73BE4D4F-3515-4191-8E28-92D3A6DC843E}"/>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726" name="フローチャート: 判断 725">
          <a:extLst>
            <a:ext uri="{FF2B5EF4-FFF2-40B4-BE49-F238E27FC236}">
              <a16:creationId xmlns:a16="http://schemas.microsoft.com/office/drawing/2014/main" id="{8B2B4773-9649-4764-BAC5-AD81E915EF67}"/>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B5CE4B6-D288-40E4-AFB5-E2374BC142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E1051275-676B-48E2-908A-ECEBE57B5A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9739C06F-4B6F-4D26-86D7-2DA9299E7E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FC166689-A943-47E8-B0DB-CB97F956EE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34DE23E-5A25-4690-8613-4DE73169A32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69214</xdr:rowOff>
    </xdr:from>
    <xdr:to>
      <xdr:col>85</xdr:col>
      <xdr:colOff>177800</xdr:colOff>
      <xdr:row>80</xdr:row>
      <xdr:rowOff>170814</xdr:rowOff>
    </xdr:to>
    <xdr:sp macro="" textlink="">
      <xdr:nvSpPr>
        <xdr:cNvPr id="732" name="楕円 731">
          <a:extLst>
            <a:ext uri="{FF2B5EF4-FFF2-40B4-BE49-F238E27FC236}">
              <a16:creationId xmlns:a16="http://schemas.microsoft.com/office/drawing/2014/main" id="{8D84E6D0-8E71-4CF5-A87E-1497051FD2CF}"/>
            </a:ext>
          </a:extLst>
        </xdr:cNvPr>
        <xdr:cNvSpPr/>
      </xdr:nvSpPr>
      <xdr:spPr>
        <a:xfrm>
          <a:off x="16268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92091</xdr:rowOff>
    </xdr:from>
    <xdr:ext cx="405111" cy="259045"/>
    <xdr:sp macro="" textlink="">
      <xdr:nvSpPr>
        <xdr:cNvPr id="733" name="【消防施設】&#10;有形固定資産減価償却率該当値テキスト">
          <a:extLst>
            <a:ext uri="{FF2B5EF4-FFF2-40B4-BE49-F238E27FC236}">
              <a16:creationId xmlns:a16="http://schemas.microsoft.com/office/drawing/2014/main" id="{E1F00C11-266A-42C6-8E79-A477582F365E}"/>
            </a:ext>
          </a:extLst>
        </xdr:cNvPr>
        <xdr:cNvSpPr txBox="1"/>
      </xdr:nvSpPr>
      <xdr:spPr>
        <a:xfrm>
          <a:off x="16357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65405</xdr:rowOff>
    </xdr:from>
    <xdr:to>
      <xdr:col>81</xdr:col>
      <xdr:colOff>101600</xdr:colOff>
      <xdr:row>80</xdr:row>
      <xdr:rowOff>167005</xdr:rowOff>
    </xdr:to>
    <xdr:sp macro="" textlink="">
      <xdr:nvSpPr>
        <xdr:cNvPr id="734" name="楕円 733">
          <a:extLst>
            <a:ext uri="{FF2B5EF4-FFF2-40B4-BE49-F238E27FC236}">
              <a16:creationId xmlns:a16="http://schemas.microsoft.com/office/drawing/2014/main" id="{B0FF95DA-B3B9-46E4-9E89-9B37C84CB6E9}"/>
            </a:ext>
          </a:extLst>
        </xdr:cNvPr>
        <xdr:cNvSpPr/>
      </xdr:nvSpPr>
      <xdr:spPr>
        <a:xfrm>
          <a:off x="15430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116205</xdr:rowOff>
    </xdr:from>
    <xdr:to>
      <xdr:col>85</xdr:col>
      <xdr:colOff>127000</xdr:colOff>
      <xdr:row>80</xdr:row>
      <xdr:rowOff>120014</xdr:rowOff>
    </xdr:to>
    <xdr:cxnSp macro="">
      <xdr:nvCxnSpPr>
        <xdr:cNvPr id="735" name="直線コネクタ 734">
          <a:extLst>
            <a:ext uri="{FF2B5EF4-FFF2-40B4-BE49-F238E27FC236}">
              <a16:creationId xmlns:a16="http://schemas.microsoft.com/office/drawing/2014/main" id="{DF836CCB-7049-4449-821E-34D96FE73BA7}"/>
            </a:ext>
          </a:extLst>
        </xdr:cNvPr>
        <xdr:cNvCxnSpPr/>
      </xdr:nvCxnSpPr>
      <xdr:spPr>
        <a:xfrm>
          <a:off x="15481300" y="138322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736" name="楕円 735">
          <a:extLst>
            <a:ext uri="{FF2B5EF4-FFF2-40B4-BE49-F238E27FC236}">
              <a16:creationId xmlns:a16="http://schemas.microsoft.com/office/drawing/2014/main" id="{240E0168-A03C-4ABB-BD41-F786D1CA70EA}"/>
            </a:ext>
          </a:extLst>
        </xdr:cNvPr>
        <xdr:cNvSpPr/>
      </xdr:nvSpPr>
      <xdr:spPr>
        <a:xfrm>
          <a:off x="14541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64770</xdr:rowOff>
    </xdr:from>
    <xdr:to>
      <xdr:col>81</xdr:col>
      <xdr:colOff>50800</xdr:colOff>
      <xdr:row>80</xdr:row>
      <xdr:rowOff>116205</xdr:rowOff>
    </xdr:to>
    <xdr:cxnSp macro="">
      <xdr:nvCxnSpPr>
        <xdr:cNvPr id="737" name="直線コネクタ 736">
          <a:extLst>
            <a:ext uri="{FF2B5EF4-FFF2-40B4-BE49-F238E27FC236}">
              <a16:creationId xmlns:a16="http://schemas.microsoft.com/office/drawing/2014/main" id="{605FCDE3-E4C8-4C3E-9B9C-853338180F0A}"/>
            </a:ext>
          </a:extLst>
        </xdr:cNvPr>
        <xdr:cNvCxnSpPr/>
      </xdr:nvCxnSpPr>
      <xdr:spPr>
        <a:xfrm>
          <a:off x="14592300" y="137807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124461</xdr:rowOff>
    </xdr:from>
    <xdr:to>
      <xdr:col>72</xdr:col>
      <xdr:colOff>38100</xdr:colOff>
      <xdr:row>80</xdr:row>
      <xdr:rowOff>54611</xdr:rowOff>
    </xdr:to>
    <xdr:sp macro="" textlink="">
      <xdr:nvSpPr>
        <xdr:cNvPr id="738" name="楕円 737">
          <a:extLst>
            <a:ext uri="{FF2B5EF4-FFF2-40B4-BE49-F238E27FC236}">
              <a16:creationId xmlns:a16="http://schemas.microsoft.com/office/drawing/2014/main" id="{5CF4D49F-0ABC-4B40-A569-D68EDC95FCF8}"/>
            </a:ext>
          </a:extLst>
        </xdr:cNvPr>
        <xdr:cNvSpPr/>
      </xdr:nvSpPr>
      <xdr:spPr>
        <a:xfrm>
          <a:off x="13652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3811</xdr:rowOff>
    </xdr:from>
    <xdr:to>
      <xdr:col>76</xdr:col>
      <xdr:colOff>114300</xdr:colOff>
      <xdr:row>80</xdr:row>
      <xdr:rowOff>64770</xdr:rowOff>
    </xdr:to>
    <xdr:cxnSp macro="">
      <xdr:nvCxnSpPr>
        <xdr:cNvPr id="739" name="直線コネクタ 738">
          <a:extLst>
            <a:ext uri="{FF2B5EF4-FFF2-40B4-BE49-F238E27FC236}">
              <a16:creationId xmlns:a16="http://schemas.microsoft.com/office/drawing/2014/main" id="{E1B9B9FD-4747-4360-93D9-6EF0E9FE2386}"/>
            </a:ext>
          </a:extLst>
        </xdr:cNvPr>
        <xdr:cNvCxnSpPr/>
      </xdr:nvCxnSpPr>
      <xdr:spPr>
        <a:xfrm>
          <a:off x="13703300" y="137198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92075</xdr:rowOff>
    </xdr:from>
    <xdr:to>
      <xdr:col>67</xdr:col>
      <xdr:colOff>101600</xdr:colOff>
      <xdr:row>80</xdr:row>
      <xdr:rowOff>22225</xdr:rowOff>
    </xdr:to>
    <xdr:sp macro="" textlink="">
      <xdr:nvSpPr>
        <xdr:cNvPr id="740" name="楕円 739">
          <a:extLst>
            <a:ext uri="{FF2B5EF4-FFF2-40B4-BE49-F238E27FC236}">
              <a16:creationId xmlns:a16="http://schemas.microsoft.com/office/drawing/2014/main" id="{F74E6E7F-4FBA-45C7-B6A6-CBAE6A7CF072}"/>
            </a:ext>
          </a:extLst>
        </xdr:cNvPr>
        <xdr:cNvSpPr/>
      </xdr:nvSpPr>
      <xdr:spPr>
        <a:xfrm>
          <a:off x="12763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142875</xdr:rowOff>
    </xdr:from>
    <xdr:to>
      <xdr:col>71</xdr:col>
      <xdr:colOff>177800</xdr:colOff>
      <xdr:row>80</xdr:row>
      <xdr:rowOff>3811</xdr:rowOff>
    </xdr:to>
    <xdr:cxnSp macro="">
      <xdr:nvCxnSpPr>
        <xdr:cNvPr id="741" name="直線コネクタ 740">
          <a:extLst>
            <a:ext uri="{FF2B5EF4-FFF2-40B4-BE49-F238E27FC236}">
              <a16:creationId xmlns:a16="http://schemas.microsoft.com/office/drawing/2014/main" id="{E3D05018-DDA0-43FC-AB5C-76B028FF42E1}"/>
            </a:ext>
          </a:extLst>
        </xdr:cNvPr>
        <xdr:cNvCxnSpPr/>
      </xdr:nvCxnSpPr>
      <xdr:spPr>
        <a:xfrm>
          <a:off x="12814300" y="136874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742" name="n_1aveValue【消防施設】&#10;有形固定資産減価償却率">
          <a:extLst>
            <a:ext uri="{FF2B5EF4-FFF2-40B4-BE49-F238E27FC236}">
              <a16:creationId xmlns:a16="http://schemas.microsoft.com/office/drawing/2014/main" id="{42C76FD8-0F4F-47F4-A7F7-3FA1D7BBBACA}"/>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743" name="n_2aveValue【消防施設】&#10;有形固定資産減価償却率">
          <a:extLst>
            <a:ext uri="{FF2B5EF4-FFF2-40B4-BE49-F238E27FC236}">
              <a16:creationId xmlns:a16="http://schemas.microsoft.com/office/drawing/2014/main" id="{E8B23712-2130-4612-84EF-AF3E867438A9}"/>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44" name="n_3aveValue【消防施設】&#10;有形固定資産減価償却率">
          <a:extLst>
            <a:ext uri="{FF2B5EF4-FFF2-40B4-BE49-F238E27FC236}">
              <a16:creationId xmlns:a16="http://schemas.microsoft.com/office/drawing/2014/main" id="{A9C5D0C8-AA22-4C09-82F6-FECEB20C9CFE}"/>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745" name="n_4aveValue【消防施設】&#10;有形固定資産減価償却率">
          <a:extLst>
            <a:ext uri="{FF2B5EF4-FFF2-40B4-BE49-F238E27FC236}">
              <a16:creationId xmlns:a16="http://schemas.microsoft.com/office/drawing/2014/main" id="{55079474-C77E-49BA-ABC3-B924CC1D45DB}"/>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12082</xdr:rowOff>
    </xdr:from>
    <xdr:ext cx="405111" cy="259045"/>
    <xdr:sp macro="" textlink="">
      <xdr:nvSpPr>
        <xdr:cNvPr id="746" name="n_1mainValue【消防施設】&#10;有形固定資産減価償却率">
          <a:extLst>
            <a:ext uri="{FF2B5EF4-FFF2-40B4-BE49-F238E27FC236}">
              <a16:creationId xmlns:a16="http://schemas.microsoft.com/office/drawing/2014/main" id="{4DD7D72C-6829-4E00-B915-A6BB4C1FB59C}"/>
            </a:ext>
          </a:extLst>
        </xdr:cNvPr>
        <xdr:cNvSpPr txBox="1"/>
      </xdr:nvSpPr>
      <xdr:spPr>
        <a:xfrm>
          <a:off x="15266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747" name="n_2mainValue【消防施設】&#10;有形固定資産減価償却率">
          <a:extLst>
            <a:ext uri="{FF2B5EF4-FFF2-40B4-BE49-F238E27FC236}">
              <a16:creationId xmlns:a16="http://schemas.microsoft.com/office/drawing/2014/main" id="{6363836D-5174-4C54-BC8D-81958E3EE21B}"/>
            </a:ext>
          </a:extLst>
        </xdr:cNvPr>
        <xdr:cNvSpPr txBox="1"/>
      </xdr:nvSpPr>
      <xdr:spPr>
        <a:xfrm>
          <a:off x="14389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71138</xdr:rowOff>
    </xdr:from>
    <xdr:ext cx="405111" cy="259045"/>
    <xdr:sp macro="" textlink="">
      <xdr:nvSpPr>
        <xdr:cNvPr id="748" name="n_3mainValue【消防施設】&#10;有形固定資産減価償却率">
          <a:extLst>
            <a:ext uri="{FF2B5EF4-FFF2-40B4-BE49-F238E27FC236}">
              <a16:creationId xmlns:a16="http://schemas.microsoft.com/office/drawing/2014/main" id="{6ED0C12F-4E6C-423F-A27F-E92A31E43682}"/>
            </a:ext>
          </a:extLst>
        </xdr:cNvPr>
        <xdr:cNvSpPr txBox="1"/>
      </xdr:nvSpPr>
      <xdr:spPr>
        <a:xfrm>
          <a:off x="13500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38752</xdr:rowOff>
    </xdr:from>
    <xdr:ext cx="405111" cy="259045"/>
    <xdr:sp macro="" textlink="">
      <xdr:nvSpPr>
        <xdr:cNvPr id="749" name="n_4mainValue【消防施設】&#10;有形固定資産減価償却率">
          <a:extLst>
            <a:ext uri="{FF2B5EF4-FFF2-40B4-BE49-F238E27FC236}">
              <a16:creationId xmlns:a16="http://schemas.microsoft.com/office/drawing/2014/main" id="{CC53CBE9-3CD4-41B3-B78D-3505B46CCE61}"/>
            </a:ext>
          </a:extLst>
        </xdr:cNvPr>
        <xdr:cNvSpPr txBox="1"/>
      </xdr:nvSpPr>
      <xdr:spPr>
        <a:xfrm>
          <a:off x="12611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a:extLst>
            <a:ext uri="{FF2B5EF4-FFF2-40B4-BE49-F238E27FC236}">
              <a16:creationId xmlns:a16="http://schemas.microsoft.com/office/drawing/2014/main" id="{C8D03F3B-0858-416A-90E9-85A8152D4D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a:extLst>
            <a:ext uri="{FF2B5EF4-FFF2-40B4-BE49-F238E27FC236}">
              <a16:creationId xmlns:a16="http://schemas.microsoft.com/office/drawing/2014/main" id="{524661D6-CA62-45CD-AAA9-4BB7FA05545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a:extLst>
            <a:ext uri="{FF2B5EF4-FFF2-40B4-BE49-F238E27FC236}">
              <a16:creationId xmlns:a16="http://schemas.microsoft.com/office/drawing/2014/main" id="{4D7527D3-8A30-4BDD-ABA3-D4824B4021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a:extLst>
            <a:ext uri="{FF2B5EF4-FFF2-40B4-BE49-F238E27FC236}">
              <a16:creationId xmlns:a16="http://schemas.microsoft.com/office/drawing/2014/main" id="{98442F3C-BC49-497F-8BD6-6A97B8AEAB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a:extLst>
            <a:ext uri="{FF2B5EF4-FFF2-40B4-BE49-F238E27FC236}">
              <a16:creationId xmlns:a16="http://schemas.microsoft.com/office/drawing/2014/main" id="{7972C6B3-4C3F-4539-BF2C-E382E582FD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a:extLst>
            <a:ext uri="{FF2B5EF4-FFF2-40B4-BE49-F238E27FC236}">
              <a16:creationId xmlns:a16="http://schemas.microsoft.com/office/drawing/2014/main" id="{7B5903F8-62E8-4084-8D8C-1154B32565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a:extLst>
            <a:ext uri="{FF2B5EF4-FFF2-40B4-BE49-F238E27FC236}">
              <a16:creationId xmlns:a16="http://schemas.microsoft.com/office/drawing/2014/main" id="{F1EE2D70-B88A-47E9-AD50-6B6FE1147D0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a:extLst>
            <a:ext uri="{FF2B5EF4-FFF2-40B4-BE49-F238E27FC236}">
              <a16:creationId xmlns:a16="http://schemas.microsoft.com/office/drawing/2014/main" id="{7D861855-7336-4425-A797-881EE308B8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a:extLst>
            <a:ext uri="{FF2B5EF4-FFF2-40B4-BE49-F238E27FC236}">
              <a16:creationId xmlns:a16="http://schemas.microsoft.com/office/drawing/2014/main" id="{F2699D6F-77EE-45EB-9972-E239EA681C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a:extLst>
            <a:ext uri="{FF2B5EF4-FFF2-40B4-BE49-F238E27FC236}">
              <a16:creationId xmlns:a16="http://schemas.microsoft.com/office/drawing/2014/main" id="{08697368-0008-44D7-AD5B-BB1B5EC3FB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0" name="直線コネクタ 759">
          <a:extLst>
            <a:ext uri="{FF2B5EF4-FFF2-40B4-BE49-F238E27FC236}">
              <a16:creationId xmlns:a16="http://schemas.microsoft.com/office/drawing/2014/main" id="{7A40362B-13F5-49B4-B092-C15DDF1DDB2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1" name="テキスト ボックス 760">
          <a:extLst>
            <a:ext uri="{FF2B5EF4-FFF2-40B4-BE49-F238E27FC236}">
              <a16:creationId xmlns:a16="http://schemas.microsoft.com/office/drawing/2014/main" id="{FD95FDB7-8EF7-4B34-BCCB-1CD1A557332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2" name="直線コネクタ 761">
          <a:extLst>
            <a:ext uri="{FF2B5EF4-FFF2-40B4-BE49-F238E27FC236}">
              <a16:creationId xmlns:a16="http://schemas.microsoft.com/office/drawing/2014/main" id="{65E261E8-CE46-43C8-A4F5-17CA110DE0D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3" name="テキスト ボックス 762">
          <a:extLst>
            <a:ext uri="{FF2B5EF4-FFF2-40B4-BE49-F238E27FC236}">
              <a16:creationId xmlns:a16="http://schemas.microsoft.com/office/drawing/2014/main" id="{132B964F-80A3-4EBA-B994-74B2E2F74CB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4" name="直線コネクタ 763">
          <a:extLst>
            <a:ext uri="{FF2B5EF4-FFF2-40B4-BE49-F238E27FC236}">
              <a16:creationId xmlns:a16="http://schemas.microsoft.com/office/drawing/2014/main" id="{C2B8BB89-562F-420B-AC33-7F2699665CE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5" name="テキスト ボックス 764">
          <a:extLst>
            <a:ext uri="{FF2B5EF4-FFF2-40B4-BE49-F238E27FC236}">
              <a16:creationId xmlns:a16="http://schemas.microsoft.com/office/drawing/2014/main" id="{6B05D924-B5C9-43E7-8328-92FB43284FC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6" name="直線コネクタ 765">
          <a:extLst>
            <a:ext uri="{FF2B5EF4-FFF2-40B4-BE49-F238E27FC236}">
              <a16:creationId xmlns:a16="http://schemas.microsoft.com/office/drawing/2014/main" id="{868C2996-E365-4F98-81AD-34E993725C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7" name="テキスト ボックス 766">
          <a:extLst>
            <a:ext uri="{FF2B5EF4-FFF2-40B4-BE49-F238E27FC236}">
              <a16:creationId xmlns:a16="http://schemas.microsoft.com/office/drawing/2014/main" id="{FEC8F2CD-0B1D-462F-8588-6D84B89217C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8" name="直線コネクタ 767">
          <a:extLst>
            <a:ext uri="{FF2B5EF4-FFF2-40B4-BE49-F238E27FC236}">
              <a16:creationId xmlns:a16="http://schemas.microsoft.com/office/drawing/2014/main" id="{6DC39470-0BC3-445F-B4DA-FF47BCB483B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9" name="テキスト ボックス 768">
          <a:extLst>
            <a:ext uri="{FF2B5EF4-FFF2-40B4-BE49-F238E27FC236}">
              <a16:creationId xmlns:a16="http://schemas.microsoft.com/office/drawing/2014/main" id="{D009CD97-C1DB-4069-A6F4-C55253A1FA1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a:extLst>
            <a:ext uri="{FF2B5EF4-FFF2-40B4-BE49-F238E27FC236}">
              <a16:creationId xmlns:a16="http://schemas.microsoft.com/office/drawing/2014/main" id="{13591659-C0FB-41D2-958A-2D91AFF649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a:extLst>
            <a:ext uri="{FF2B5EF4-FFF2-40B4-BE49-F238E27FC236}">
              <a16:creationId xmlns:a16="http://schemas.microsoft.com/office/drawing/2014/main" id="{5199418B-DD8C-4950-B24F-D5275148C54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消防施設】&#10;一人当たり面積グラフ枠">
          <a:extLst>
            <a:ext uri="{FF2B5EF4-FFF2-40B4-BE49-F238E27FC236}">
              <a16:creationId xmlns:a16="http://schemas.microsoft.com/office/drawing/2014/main" id="{98FD7728-4A1D-44CF-8C4F-A947772B80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73" name="直線コネクタ 772">
          <a:extLst>
            <a:ext uri="{FF2B5EF4-FFF2-40B4-BE49-F238E27FC236}">
              <a16:creationId xmlns:a16="http://schemas.microsoft.com/office/drawing/2014/main" id="{01926E59-BFFB-4773-8CC5-EC6DCB81EB95}"/>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74" name="【消防施設】&#10;一人当たり面積最小値テキスト">
          <a:extLst>
            <a:ext uri="{FF2B5EF4-FFF2-40B4-BE49-F238E27FC236}">
              <a16:creationId xmlns:a16="http://schemas.microsoft.com/office/drawing/2014/main" id="{B644C8E8-E306-4F17-B625-A95529C9E7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75" name="直線コネクタ 774">
          <a:extLst>
            <a:ext uri="{FF2B5EF4-FFF2-40B4-BE49-F238E27FC236}">
              <a16:creationId xmlns:a16="http://schemas.microsoft.com/office/drawing/2014/main" id="{80D72DA8-6268-44E8-81B5-2F8581A7E47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76" name="【消防施設】&#10;一人当たり面積最大値テキスト">
          <a:extLst>
            <a:ext uri="{FF2B5EF4-FFF2-40B4-BE49-F238E27FC236}">
              <a16:creationId xmlns:a16="http://schemas.microsoft.com/office/drawing/2014/main" id="{ACA6D602-A186-46A7-8AA9-70221DD43C24}"/>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77" name="直線コネクタ 776">
          <a:extLst>
            <a:ext uri="{FF2B5EF4-FFF2-40B4-BE49-F238E27FC236}">
              <a16:creationId xmlns:a16="http://schemas.microsoft.com/office/drawing/2014/main" id="{9CA1253E-7F08-47C1-815F-ED67F40FD24F}"/>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778" name="【消防施設】&#10;一人当たり面積平均値テキスト">
          <a:extLst>
            <a:ext uri="{FF2B5EF4-FFF2-40B4-BE49-F238E27FC236}">
              <a16:creationId xmlns:a16="http://schemas.microsoft.com/office/drawing/2014/main" id="{122597C1-B297-41F8-AF67-CE4025C41CD8}"/>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79" name="フローチャート: 判断 778">
          <a:extLst>
            <a:ext uri="{FF2B5EF4-FFF2-40B4-BE49-F238E27FC236}">
              <a16:creationId xmlns:a16="http://schemas.microsoft.com/office/drawing/2014/main" id="{6EF15666-D95F-41DA-9D3E-AC6A39ECCC4B}"/>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80" name="フローチャート: 判断 779">
          <a:extLst>
            <a:ext uri="{FF2B5EF4-FFF2-40B4-BE49-F238E27FC236}">
              <a16:creationId xmlns:a16="http://schemas.microsoft.com/office/drawing/2014/main" id="{B219257A-9A31-4579-9401-2BAC433CAFE2}"/>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81" name="フローチャート: 判断 780">
          <a:extLst>
            <a:ext uri="{FF2B5EF4-FFF2-40B4-BE49-F238E27FC236}">
              <a16:creationId xmlns:a16="http://schemas.microsoft.com/office/drawing/2014/main" id="{0ECC8262-FFB5-41AF-97FC-02D0362C21B5}"/>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782" name="フローチャート: 判断 781">
          <a:extLst>
            <a:ext uri="{FF2B5EF4-FFF2-40B4-BE49-F238E27FC236}">
              <a16:creationId xmlns:a16="http://schemas.microsoft.com/office/drawing/2014/main" id="{F5621B20-4C45-46EE-A27F-955170F11A0A}"/>
            </a:ext>
          </a:extLst>
        </xdr:cNvPr>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783" name="フローチャート: 判断 782">
          <a:extLst>
            <a:ext uri="{FF2B5EF4-FFF2-40B4-BE49-F238E27FC236}">
              <a16:creationId xmlns:a16="http://schemas.microsoft.com/office/drawing/2014/main" id="{B1188A95-2A00-4E3A-84B2-1075B23606D9}"/>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B24A24FD-20EA-4C37-8C10-C8A443178E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453FB46-285D-4145-A989-9F1E0D190AF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8A91AF6F-8E9B-44E3-8CD7-CF3C22DFE9C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CB4CC1F0-FBD8-4FE5-8494-12522B3019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5597B0E4-4C8D-4A2C-A537-1DC7ACDB6E9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57786</xdr:rowOff>
    </xdr:from>
    <xdr:to>
      <xdr:col>116</xdr:col>
      <xdr:colOff>114300</xdr:colOff>
      <xdr:row>85</xdr:row>
      <xdr:rowOff>159386</xdr:rowOff>
    </xdr:to>
    <xdr:sp macro="" textlink="">
      <xdr:nvSpPr>
        <xdr:cNvPr id="789" name="楕円 788">
          <a:extLst>
            <a:ext uri="{FF2B5EF4-FFF2-40B4-BE49-F238E27FC236}">
              <a16:creationId xmlns:a16="http://schemas.microsoft.com/office/drawing/2014/main" id="{AB9C6AA7-ECB5-43F8-953A-50D5C4788974}"/>
            </a:ext>
          </a:extLst>
        </xdr:cNvPr>
        <xdr:cNvSpPr/>
      </xdr:nvSpPr>
      <xdr:spPr>
        <a:xfrm>
          <a:off x="22110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36213</xdr:rowOff>
    </xdr:from>
    <xdr:ext cx="469744" cy="259045"/>
    <xdr:sp macro="" textlink="">
      <xdr:nvSpPr>
        <xdr:cNvPr id="790" name="【消防施設】&#10;一人当たり面積該当値テキスト">
          <a:extLst>
            <a:ext uri="{FF2B5EF4-FFF2-40B4-BE49-F238E27FC236}">
              <a16:creationId xmlns:a16="http://schemas.microsoft.com/office/drawing/2014/main" id="{9481A619-B52F-4A83-95E4-9FD5A09F85F6}"/>
            </a:ext>
          </a:extLst>
        </xdr:cNvPr>
        <xdr:cNvSpPr txBox="1"/>
      </xdr:nvSpPr>
      <xdr:spPr>
        <a:xfrm>
          <a:off x="221996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791" name="楕円 790">
          <a:extLst>
            <a:ext uri="{FF2B5EF4-FFF2-40B4-BE49-F238E27FC236}">
              <a16:creationId xmlns:a16="http://schemas.microsoft.com/office/drawing/2014/main" id="{49264129-DEF7-4548-8445-614916AD2D99}"/>
            </a:ext>
          </a:extLst>
        </xdr:cNvPr>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108586</xdr:rowOff>
    </xdr:from>
    <xdr:to>
      <xdr:col>116</xdr:col>
      <xdr:colOff>63500</xdr:colOff>
      <xdr:row>85</xdr:row>
      <xdr:rowOff>110489</xdr:rowOff>
    </xdr:to>
    <xdr:cxnSp macro="">
      <xdr:nvCxnSpPr>
        <xdr:cNvPr id="792" name="直線コネクタ 791">
          <a:extLst>
            <a:ext uri="{FF2B5EF4-FFF2-40B4-BE49-F238E27FC236}">
              <a16:creationId xmlns:a16="http://schemas.microsoft.com/office/drawing/2014/main" id="{0DCCD211-A959-470E-899F-AAFF8347DC64}"/>
            </a:ext>
          </a:extLst>
        </xdr:cNvPr>
        <xdr:cNvCxnSpPr/>
      </xdr:nvCxnSpPr>
      <xdr:spPr>
        <a:xfrm flipV="1">
          <a:off x="21323300" y="146818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69214</xdr:rowOff>
    </xdr:from>
    <xdr:to>
      <xdr:col>107</xdr:col>
      <xdr:colOff>101600</xdr:colOff>
      <xdr:row>85</xdr:row>
      <xdr:rowOff>170814</xdr:rowOff>
    </xdr:to>
    <xdr:sp macro="" textlink="">
      <xdr:nvSpPr>
        <xdr:cNvPr id="793" name="楕円 792">
          <a:extLst>
            <a:ext uri="{FF2B5EF4-FFF2-40B4-BE49-F238E27FC236}">
              <a16:creationId xmlns:a16="http://schemas.microsoft.com/office/drawing/2014/main" id="{9A6DF311-15B4-494F-8673-ABA2E5A5FE80}"/>
            </a:ext>
          </a:extLst>
        </xdr:cNvPr>
        <xdr:cNvSpPr/>
      </xdr:nvSpPr>
      <xdr:spPr>
        <a:xfrm>
          <a:off x="20383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120014</xdr:rowOff>
    </xdr:to>
    <xdr:cxnSp macro="">
      <xdr:nvCxnSpPr>
        <xdr:cNvPr id="794" name="直線コネクタ 793">
          <a:extLst>
            <a:ext uri="{FF2B5EF4-FFF2-40B4-BE49-F238E27FC236}">
              <a16:creationId xmlns:a16="http://schemas.microsoft.com/office/drawing/2014/main" id="{30C709A6-3EA3-44DD-BE1E-6A41810E7909}"/>
            </a:ext>
          </a:extLst>
        </xdr:cNvPr>
        <xdr:cNvCxnSpPr/>
      </xdr:nvCxnSpPr>
      <xdr:spPr>
        <a:xfrm flipV="1">
          <a:off x="20434300" y="146837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71120</xdr:rowOff>
    </xdr:from>
    <xdr:to>
      <xdr:col>102</xdr:col>
      <xdr:colOff>165100</xdr:colOff>
      <xdr:row>86</xdr:row>
      <xdr:rowOff>1270</xdr:rowOff>
    </xdr:to>
    <xdr:sp macro="" textlink="">
      <xdr:nvSpPr>
        <xdr:cNvPr id="795" name="楕円 794">
          <a:extLst>
            <a:ext uri="{FF2B5EF4-FFF2-40B4-BE49-F238E27FC236}">
              <a16:creationId xmlns:a16="http://schemas.microsoft.com/office/drawing/2014/main" id="{106429AF-5F97-4722-8277-30BD1C82E5E3}"/>
            </a:ext>
          </a:extLst>
        </xdr:cNvPr>
        <xdr:cNvSpPr/>
      </xdr:nvSpPr>
      <xdr:spPr>
        <a:xfrm>
          <a:off x="19494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120014</xdr:rowOff>
    </xdr:from>
    <xdr:to>
      <xdr:col>107</xdr:col>
      <xdr:colOff>50800</xdr:colOff>
      <xdr:row>85</xdr:row>
      <xdr:rowOff>121920</xdr:rowOff>
    </xdr:to>
    <xdr:cxnSp macro="">
      <xdr:nvCxnSpPr>
        <xdr:cNvPr id="796" name="直線コネクタ 795">
          <a:extLst>
            <a:ext uri="{FF2B5EF4-FFF2-40B4-BE49-F238E27FC236}">
              <a16:creationId xmlns:a16="http://schemas.microsoft.com/office/drawing/2014/main" id="{E27D8683-60A0-4211-A766-B08D25502903}"/>
            </a:ext>
          </a:extLst>
        </xdr:cNvPr>
        <xdr:cNvCxnSpPr/>
      </xdr:nvCxnSpPr>
      <xdr:spPr>
        <a:xfrm flipV="1">
          <a:off x="19545300" y="14693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97" name="楕円 796">
          <a:extLst>
            <a:ext uri="{FF2B5EF4-FFF2-40B4-BE49-F238E27FC236}">
              <a16:creationId xmlns:a16="http://schemas.microsoft.com/office/drawing/2014/main" id="{5A94E772-ED70-4D14-89F5-4F1B62916EA6}"/>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121920</xdr:rowOff>
    </xdr:to>
    <xdr:cxnSp macro="">
      <xdr:nvCxnSpPr>
        <xdr:cNvPr id="798" name="直線コネクタ 797">
          <a:extLst>
            <a:ext uri="{FF2B5EF4-FFF2-40B4-BE49-F238E27FC236}">
              <a16:creationId xmlns:a16="http://schemas.microsoft.com/office/drawing/2014/main" id="{835AEB1D-84D5-425E-BAE2-FAF69A727839}"/>
            </a:ext>
          </a:extLst>
        </xdr:cNvPr>
        <xdr:cNvCxnSpPr/>
      </xdr:nvCxnSpPr>
      <xdr:spPr>
        <a:xfrm>
          <a:off x="18656300" y="1469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799" name="n_1aveValue【消防施設】&#10;一人当たり面積">
          <a:extLst>
            <a:ext uri="{FF2B5EF4-FFF2-40B4-BE49-F238E27FC236}">
              <a16:creationId xmlns:a16="http://schemas.microsoft.com/office/drawing/2014/main" id="{C486BA77-31CB-45C2-86C1-4AFE102D8723}"/>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800" name="n_2aveValue【消防施設】&#10;一人当たり面積">
          <a:extLst>
            <a:ext uri="{FF2B5EF4-FFF2-40B4-BE49-F238E27FC236}">
              <a16:creationId xmlns:a16="http://schemas.microsoft.com/office/drawing/2014/main" id="{67ED5179-8842-48D6-A718-B151FF031754}"/>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114952</xdr:rowOff>
    </xdr:from>
    <xdr:ext cx="469744" cy="259045"/>
    <xdr:sp macro="" textlink="">
      <xdr:nvSpPr>
        <xdr:cNvPr id="801" name="n_3aveValue【消防施設】&#10;一人当たり面積">
          <a:extLst>
            <a:ext uri="{FF2B5EF4-FFF2-40B4-BE49-F238E27FC236}">
              <a16:creationId xmlns:a16="http://schemas.microsoft.com/office/drawing/2014/main" id="{EB8212E5-B641-423B-89F8-3199F195C23C}"/>
            </a:ext>
          </a:extLst>
        </xdr:cNvPr>
        <xdr:cNvSpPr txBox="1"/>
      </xdr:nvSpPr>
      <xdr:spPr>
        <a:xfrm>
          <a:off x="19310427" y="1434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02" name="n_4aveValue【消防施設】&#10;一人当たり面積">
          <a:extLst>
            <a:ext uri="{FF2B5EF4-FFF2-40B4-BE49-F238E27FC236}">
              <a16:creationId xmlns:a16="http://schemas.microsoft.com/office/drawing/2014/main" id="{6311C313-B50C-41E6-8AD7-7025C7DCED01}"/>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803" name="n_1mainValue【消防施設】&#10;一人当たり面積">
          <a:extLst>
            <a:ext uri="{FF2B5EF4-FFF2-40B4-BE49-F238E27FC236}">
              <a16:creationId xmlns:a16="http://schemas.microsoft.com/office/drawing/2014/main" id="{C7E8E7EF-DF07-45AA-89D8-0F5B27079075}"/>
            </a:ext>
          </a:extLst>
        </xdr:cNvPr>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161941</xdr:rowOff>
    </xdr:from>
    <xdr:ext cx="469744" cy="259045"/>
    <xdr:sp macro="" textlink="">
      <xdr:nvSpPr>
        <xdr:cNvPr id="804" name="n_2mainValue【消防施設】&#10;一人当たり面積">
          <a:extLst>
            <a:ext uri="{FF2B5EF4-FFF2-40B4-BE49-F238E27FC236}">
              <a16:creationId xmlns:a16="http://schemas.microsoft.com/office/drawing/2014/main" id="{67ED9BD1-1D14-4C3B-B0B1-4F6FA0A04133}"/>
            </a:ext>
          </a:extLst>
        </xdr:cNvPr>
        <xdr:cNvSpPr txBox="1"/>
      </xdr:nvSpPr>
      <xdr:spPr>
        <a:xfrm>
          <a:off x="20199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805" name="n_3mainValue【消防施設】&#10;一人当たり面積">
          <a:extLst>
            <a:ext uri="{FF2B5EF4-FFF2-40B4-BE49-F238E27FC236}">
              <a16:creationId xmlns:a16="http://schemas.microsoft.com/office/drawing/2014/main" id="{09FB74D2-D329-448E-9D2D-5A40CFEEF4DE}"/>
            </a:ext>
          </a:extLst>
        </xdr:cNvPr>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06" name="n_4mainValue【消防施設】&#10;一人当たり面積">
          <a:extLst>
            <a:ext uri="{FF2B5EF4-FFF2-40B4-BE49-F238E27FC236}">
              <a16:creationId xmlns:a16="http://schemas.microsoft.com/office/drawing/2014/main" id="{FEB7159E-AF4C-4F8A-BC82-992930E79DFD}"/>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D4FB3853-8F12-4DF9-BCAC-193EF82691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a:extLst>
            <a:ext uri="{FF2B5EF4-FFF2-40B4-BE49-F238E27FC236}">
              <a16:creationId xmlns:a16="http://schemas.microsoft.com/office/drawing/2014/main" id="{BA81360B-4F99-4AF2-A6BD-A81C02709F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a:extLst>
            <a:ext uri="{FF2B5EF4-FFF2-40B4-BE49-F238E27FC236}">
              <a16:creationId xmlns:a16="http://schemas.microsoft.com/office/drawing/2014/main" id="{FEB8FC36-121C-4B0B-A3EF-010C9A3000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a:extLst>
            <a:ext uri="{FF2B5EF4-FFF2-40B4-BE49-F238E27FC236}">
              <a16:creationId xmlns:a16="http://schemas.microsoft.com/office/drawing/2014/main" id="{015FDAED-F21D-410C-AAD5-C87C934A2C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a:extLst>
            <a:ext uri="{FF2B5EF4-FFF2-40B4-BE49-F238E27FC236}">
              <a16:creationId xmlns:a16="http://schemas.microsoft.com/office/drawing/2014/main" id="{9FFA3174-481D-480D-A306-FA7FEEA6C72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a:extLst>
            <a:ext uri="{FF2B5EF4-FFF2-40B4-BE49-F238E27FC236}">
              <a16:creationId xmlns:a16="http://schemas.microsoft.com/office/drawing/2014/main" id="{6BD3015C-560C-4E3E-8792-4E062529E1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a:extLst>
            <a:ext uri="{FF2B5EF4-FFF2-40B4-BE49-F238E27FC236}">
              <a16:creationId xmlns:a16="http://schemas.microsoft.com/office/drawing/2014/main" id="{41407E86-E04B-4F43-86F6-9914EB91BA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a:extLst>
            <a:ext uri="{FF2B5EF4-FFF2-40B4-BE49-F238E27FC236}">
              <a16:creationId xmlns:a16="http://schemas.microsoft.com/office/drawing/2014/main" id="{4AE6825B-C826-42A5-9255-FD64F870C1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a:extLst>
            <a:ext uri="{FF2B5EF4-FFF2-40B4-BE49-F238E27FC236}">
              <a16:creationId xmlns:a16="http://schemas.microsoft.com/office/drawing/2014/main" id="{67D4CE12-BACA-49CA-9A51-AA8C930F9D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a:extLst>
            <a:ext uri="{FF2B5EF4-FFF2-40B4-BE49-F238E27FC236}">
              <a16:creationId xmlns:a16="http://schemas.microsoft.com/office/drawing/2014/main" id="{003B7725-C80B-4702-BB25-4E7D8DD0C7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a:extLst>
            <a:ext uri="{FF2B5EF4-FFF2-40B4-BE49-F238E27FC236}">
              <a16:creationId xmlns:a16="http://schemas.microsoft.com/office/drawing/2014/main" id="{7478AAB3-D160-4890-B58A-5111FEF98A7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a:extLst>
            <a:ext uri="{FF2B5EF4-FFF2-40B4-BE49-F238E27FC236}">
              <a16:creationId xmlns:a16="http://schemas.microsoft.com/office/drawing/2014/main" id="{AFE86A34-458F-4CFC-B14D-C13539C704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E18A38D3-5DBC-4E4B-84A8-36DF493899A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a:extLst>
            <a:ext uri="{FF2B5EF4-FFF2-40B4-BE49-F238E27FC236}">
              <a16:creationId xmlns:a16="http://schemas.microsoft.com/office/drawing/2014/main" id="{62CDAA50-F3C7-42ED-8A17-8DFDE4268F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a:extLst>
            <a:ext uri="{FF2B5EF4-FFF2-40B4-BE49-F238E27FC236}">
              <a16:creationId xmlns:a16="http://schemas.microsoft.com/office/drawing/2014/main" id="{45135AA0-1A3C-4482-B0B5-786A37A145F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a:extLst>
            <a:ext uri="{FF2B5EF4-FFF2-40B4-BE49-F238E27FC236}">
              <a16:creationId xmlns:a16="http://schemas.microsoft.com/office/drawing/2014/main" id="{82ECA9B2-6AB0-4D99-A6A8-81F2EABBB9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a:extLst>
            <a:ext uri="{FF2B5EF4-FFF2-40B4-BE49-F238E27FC236}">
              <a16:creationId xmlns:a16="http://schemas.microsoft.com/office/drawing/2014/main" id="{55637A24-63FC-461B-A1E1-C6C6BB5E73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a:extLst>
            <a:ext uri="{FF2B5EF4-FFF2-40B4-BE49-F238E27FC236}">
              <a16:creationId xmlns:a16="http://schemas.microsoft.com/office/drawing/2014/main" id="{4D209BCF-1605-465F-8FA3-ADA35CB6B3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a:extLst>
            <a:ext uri="{FF2B5EF4-FFF2-40B4-BE49-F238E27FC236}">
              <a16:creationId xmlns:a16="http://schemas.microsoft.com/office/drawing/2014/main" id="{CCC44DA6-B78B-48EE-AD8B-2B4E93A30A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a:extLst>
            <a:ext uri="{FF2B5EF4-FFF2-40B4-BE49-F238E27FC236}">
              <a16:creationId xmlns:a16="http://schemas.microsoft.com/office/drawing/2014/main" id="{F5D741A7-5FAB-4930-AB45-F266594CD15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a:extLst>
            <a:ext uri="{FF2B5EF4-FFF2-40B4-BE49-F238E27FC236}">
              <a16:creationId xmlns:a16="http://schemas.microsoft.com/office/drawing/2014/main" id="{8050A29A-1E36-41D3-B224-F790288CE5F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a:extLst>
            <a:ext uri="{FF2B5EF4-FFF2-40B4-BE49-F238E27FC236}">
              <a16:creationId xmlns:a16="http://schemas.microsoft.com/office/drawing/2014/main" id="{174256B6-4AB4-47C5-B11B-3C18285AD1C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a:extLst>
            <a:ext uri="{FF2B5EF4-FFF2-40B4-BE49-F238E27FC236}">
              <a16:creationId xmlns:a16="http://schemas.microsoft.com/office/drawing/2014/main" id="{4AF5762A-172D-4109-AF66-A102C83C126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a:extLst>
            <a:ext uri="{FF2B5EF4-FFF2-40B4-BE49-F238E27FC236}">
              <a16:creationId xmlns:a16="http://schemas.microsoft.com/office/drawing/2014/main" id="{CDEC8F38-91FE-4ADE-8595-C522594CFE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a:extLst>
            <a:ext uri="{FF2B5EF4-FFF2-40B4-BE49-F238E27FC236}">
              <a16:creationId xmlns:a16="http://schemas.microsoft.com/office/drawing/2014/main" id="{3508FC80-BE21-476F-BFDF-ECD94B7057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32" name="直線コネクタ 831">
          <a:extLst>
            <a:ext uri="{FF2B5EF4-FFF2-40B4-BE49-F238E27FC236}">
              <a16:creationId xmlns:a16="http://schemas.microsoft.com/office/drawing/2014/main" id="{DE96BBAC-AA12-4B24-AD26-C815D221B4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33" name="【庁舎】&#10;有形固定資産減価償却率最小値テキスト">
          <a:extLst>
            <a:ext uri="{FF2B5EF4-FFF2-40B4-BE49-F238E27FC236}">
              <a16:creationId xmlns:a16="http://schemas.microsoft.com/office/drawing/2014/main" id="{7455BDD0-4EF1-4E2A-AC76-DC43F42753AF}"/>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34" name="直線コネクタ 833">
          <a:extLst>
            <a:ext uri="{FF2B5EF4-FFF2-40B4-BE49-F238E27FC236}">
              <a16:creationId xmlns:a16="http://schemas.microsoft.com/office/drawing/2014/main" id="{A9243BAB-5C31-497A-B242-4AAFCF2D4384}"/>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35" name="【庁舎】&#10;有形固定資産減価償却率最大値テキスト">
          <a:extLst>
            <a:ext uri="{FF2B5EF4-FFF2-40B4-BE49-F238E27FC236}">
              <a16:creationId xmlns:a16="http://schemas.microsoft.com/office/drawing/2014/main" id="{D30B609C-A379-432E-B40A-0A6702BCA3D4}"/>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36" name="直線コネクタ 835">
          <a:extLst>
            <a:ext uri="{FF2B5EF4-FFF2-40B4-BE49-F238E27FC236}">
              <a16:creationId xmlns:a16="http://schemas.microsoft.com/office/drawing/2014/main" id="{A8E08CE0-1CB4-4C1D-B5DA-6B21D3845C8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37" name="【庁舎】&#10;有形固定資産減価償却率平均値テキスト">
          <a:extLst>
            <a:ext uri="{FF2B5EF4-FFF2-40B4-BE49-F238E27FC236}">
              <a16:creationId xmlns:a16="http://schemas.microsoft.com/office/drawing/2014/main" id="{2710B71D-EE46-4E93-860C-2944F3F0D2CF}"/>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38" name="フローチャート: 判断 837">
          <a:extLst>
            <a:ext uri="{FF2B5EF4-FFF2-40B4-BE49-F238E27FC236}">
              <a16:creationId xmlns:a16="http://schemas.microsoft.com/office/drawing/2014/main" id="{C460646E-1DA9-4AEE-A486-5D41B015D2AD}"/>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39" name="フローチャート: 判断 838">
          <a:extLst>
            <a:ext uri="{FF2B5EF4-FFF2-40B4-BE49-F238E27FC236}">
              <a16:creationId xmlns:a16="http://schemas.microsoft.com/office/drawing/2014/main" id="{3AF42D36-12B3-48DA-A000-1FF6013EB02A}"/>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40" name="フローチャート: 判断 839">
          <a:extLst>
            <a:ext uri="{FF2B5EF4-FFF2-40B4-BE49-F238E27FC236}">
              <a16:creationId xmlns:a16="http://schemas.microsoft.com/office/drawing/2014/main" id="{B9435E84-4586-4D3F-8DE7-BCF221EB47CD}"/>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41" name="フローチャート: 判断 840">
          <a:extLst>
            <a:ext uri="{FF2B5EF4-FFF2-40B4-BE49-F238E27FC236}">
              <a16:creationId xmlns:a16="http://schemas.microsoft.com/office/drawing/2014/main" id="{5334E7B6-B390-4052-BFC8-56B0A1AD1C2E}"/>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842" name="フローチャート: 判断 841">
          <a:extLst>
            <a:ext uri="{FF2B5EF4-FFF2-40B4-BE49-F238E27FC236}">
              <a16:creationId xmlns:a16="http://schemas.microsoft.com/office/drawing/2014/main" id="{60ED598F-2297-41E9-825A-21C106B527B5}"/>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F613D93A-1071-4C54-AF11-F5C87BE6F2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D0E2D5CD-F56C-4310-AA8B-33421AD046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E4CEF3AE-6A7D-4829-8406-C0EC7FA23F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225FDAB1-A688-4B0A-AEBB-661EBF33AC2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8020E9BB-6B08-435D-86B3-A2E28227BD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48" name="楕円 847">
          <a:extLst>
            <a:ext uri="{FF2B5EF4-FFF2-40B4-BE49-F238E27FC236}">
              <a16:creationId xmlns:a16="http://schemas.microsoft.com/office/drawing/2014/main" id="{39045E04-3795-45FB-AC4A-DA4A0C2D1827}"/>
            </a:ext>
          </a:extLst>
        </xdr:cNvPr>
        <xdr:cNvSpPr/>
      </xdr:nvSpPr>
      <xdr:spPr>
        <a:xfrm>
          <a:off x="16268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849" name="【庁舎】&#10;有形固定資産減価償却率該当値テキスト">
          <a:extLst>
            <a:ext uri="{FF2B5EF4-FFF2-40B4-BE49-F238E27FC236}">
              <a16:creationId xmlns:a16="http://schemas.microsoft.com/office/drawing/2014/main" id="{4C323D82-7397-42A6-9558-1AB4C4A55EFD}"/>
            </a:ext>
          </a:extLst>
        </xdr:cNvPr>
        <xdr:cNvSpPr txBox="1"/>
      </xdr:nvSpPr>
      <xdr:spPr>
        <a:xfrm>
          <a:off x="16357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850" name="楕円 849">
          <a:extLst>
            <a:ext uri="{FF2B5EF4-FFF2-40B4-BE49-F238E27FC236}">
              <a16:creationId xmlns:a16="http://schemas.microsoft.com/office/drawing/2014/main" id="{BF53C88F-2252-45A8-A6ED-E9AF06700BA1}"/>
            </a:ext>
          </a:extLst>
        </xdr:cNvPr>
        <xdr:cNvSpPr/>
      </xdr:nvSpPr>
      <xdr:spPr>
        <a:xfrm>
          <a:off x="15430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82731</xdr:rowOff>
    </xdr:from>
    <xdr:to>
      <xdr:col>85</xdr:col>
      <xdr:colOff>127000</xdr:colOff>
      <xdr:row>105</xdr:row>
      <xdr:rowOff>138249</xdr:rowOff>
    </xdr:to>
    <xdr:cxnSp macro="">
      <xdr:nvCxnSpPr>
        <xdr:cNvPr id="851" name="直線コネクタ 850">
          <a:extLst>
            <a:ext uri="{FF2B5EF4-FFF2-40B4-BE49-F238E27FC236}">
              <a16:creationId xmlns:a16="http://schemas.microsoft.com/office/drawing/2014/main" id="{EACEAECF-25F1-4D9C-BCD5-B366D41C97B1}"/>
            </a:ext>
          </a:extLst>
        </xdr:cNvPr>
        <xdr:cNvCxnSpPr/>
      </xdr:nvCxnSpPr>
      <xdr:spPr>
        <a:xfrm>
          <a:off x="15481300" y="1808498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154395</xdr:rowOff>
    </xdr:from>
    <xdr:to>
      <xdr:col>76</xdr:col>
      <xdr:colOff>165100</xdr:colOff>
      <xdr:row>105</xdr:row>
      <xdr:rowOff>84545</xdr:rowOff>
    </xdr:to>
    <xdr:sp macro="" textlink="">
      <xdr:nvSpPr>
        <xdr:cNvPr id="852" name="楕円 851">
          <a:extLst>
            <a:ext uri="{FF2B5EF4-FFF2-40B4-BE49-F238E27FC236}">
              <a16:creationId xmlns:a16="http://schemas.microsoft.com/office/drawing/2014/main" id="{1905BE7D-36CE-44FD-B11A-BE0CC0EBD721}"/>
            </a:ext>
          </a:extLst>
        </xdr:cNvPr>
        <xdr:cNvSpPr/>
      </xdr:nvSpPr>
      <xdr:spPr>
        <a:xfrm>
          <a:off x="14541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33745</xdr:rowOff>
    </xdr:from>
    <xdr:to>
      <xdr:col>81</xdr:col>
      <xdr:colOff>50800</xdr:colOff>
      <xdr:row>105</xdr:row>
      <xdr:rowOff>82731</xdr:rowOff>
    </xdr:to>
    <xdr:cxnSp macro="">
      <xdr:nvCxnSpPr>
        <xdr:cNvPr id="853" name="直線コネクタ 852">
          <a:extLst>
            <a:ext uri="{FF2B5EF4-FFF2-40B4-BE49-F238E27FC236}">
              <a16:creationId xmlns:a16="http://schemas.microsoft.com/office/drawing/2014/main" id="{64107B05-5C27-4C2F-B6DE-4D34A445259F}"/>
            </a:ext>
          </a:extLst>
        </xdr:cNvPr>
        <xdr:cNvCxnSpPr/>
      </xdr:nvCxnSpPr>
      <xdr:spPr>
        <a:xfrm>
          <a:off x="14592300" y="180359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54" name="楕円 853">
          <a:extLst>
            <a:ext uri="{FF2B5EF4-FFF2-40B4-BE49-F238E27FC236}">
              <a16:creationId xmlns:a16="http://schemas.microsoft.com/office/drawing/2014/main" id="{D8EF07E6-9DB8-4D98-9984-6F522AE4795C}"/>
            </a:ext>
          </a:extLst>
        </xdr:cNvPr>
        <xdr:cNvSpPr/>
      </xdr:nvSpPr>
      <xdr:spPr>
        <a:xfrm>
          <a:off x="1365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105</xdr:row>
      <xdr:rowOff>33745</xdr:rowOff>
    </xdr:to>
    <xdr:cxnSp macro="">
      <xdr:nvCxnSpPr>
        <xdr:cNvPr id="855" name="直線コネクタ 854">
          <a:extLst>
            <a:ext uri="{FF2B5EF4-FFF2-40B4-BE49-F238E27FC236}">
              <a16:creationId xmlns:a16="http://schemas.microsoft.com/office/drawing/2014/main" id="{37C15990-169F-416F-BF7C-4EC9DEB1CABE}"/>
            </a:ext>
          </a:extLst>
        </xdr:cNvPr>
        <xdr:cNvCxnSpPr/>
      </xdr:nvCxnSpPr>
      <xdr:spPr>
        <a:xfrm>
          <a:off x="13703300" y="1798211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856" name="楕円 855">
          <a:extLst>
            <a:ext uri="{FF2B5EF4-FFF2-40B4-BE49-F238E27FC236}">
              <a16:creationId xmlns:a16="http://schemas.microsoft.com/office/drawing/2014/main" id="{70A91AFB-917D-43B0-B86F-812529FF1FD1}"/>
            </a:ext>
          </a:extLst>
        </xdr:cNvPr>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151312</xdr:rowOff>
    </xdr:to>
    <xdr:cxnSp macro="">
      <xdr:nvCxnSpPr>
        <xdr:cNvPr id="857" name="直線コネクタ 856">
          <a:extLst>
            <a:ext uri="{FF2B5EF4-FFF2-40B4-BE49-F238E27FC236}">
              <a16:creationId xmlns:a16="http://schemas.microsoft.com/office/drawing/2014/main" id="{66DF3F02-10DF-4571-BEC1-7593C3C918A1}"/>
            </a:ext>
          </a:extLst>
        </xdr:cNvPr>
        <xdr:cNvCxnSpPr/>
      </xdr:nvCxnSpPr>
      <xdr:spPr>
        <a:xfrm>
          <a:off x="12814300" y="179298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58" name="n_1aveValue【庁舎】&#10;有形固定資産減価償却率">
          <a:extLst>
            <a:ext uri="{FF2B5EF4-FFF2-40B4-BE49-F238E27FC236}">
              <a16:creationId xmlns:a16="http://schemas.microsoft.com/office/drawing/2014/main" id="{4D110EC5-F972-4AAB-BE30-56138BA24EF8}"/>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859" name="n_2aveValue【庁舎】&#10;有形固定資産減価償却率">
          <a:extLst>
            <a:ext uri="{FF2B5EF4-FFF2-40B4-BE49-F238E27FC236}">
              <a16:creationId xmlns:a16="http://schemas.microsoft.com/office/drawing/2014/main" id="{640C207C-0624-4170-9A70-DF13A73CAEE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60" name="n_3aveValue【庁舎】&#10;有形固定資産減価償却率">
          <a:extLst>
            <a:ext uri="{FF2B5EF4-FFF2-40B4-BE49-F238E27FC236}">
              <a16:creationId xmlns:a16="http://schemas.microsoft.com/office/drawing/2014/main" id="{10CEF3A0-C844-408A-B9B0-203E1CE12F24}"/>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861" name="n_4aveValue【庁舎】&#10;有形固定資産減価償却率">
          <a:extLst>
            <a:ext uri="{FF2B5EF4-FFF2-40B4-BE49-F238E27FC236}">
              <a16:creationId xmlns:a16="http://schemas.microsoft.com/office/drawing/2014/main" id="{D9185480-32B7-4D18-B77B-663F3DC09195}"/>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124658</xdr:rowOff>
    </xdr:from>
    <xdr:ext cx="405111" cy="259045"/>
    <xdr:sp macro="" textlink="">
      <xdr:nvSpPr>
        <xdr:cNvPr id="862" name="n_1mainValue【庁舎】&#10;有形固定資産減価償却率">
          <a:extLst>
            <a:ext uri="{FF2B5EF4-FFF2-40B4-BE49-F238E27FC236}">
              <a16:creationId xmlns:a16="http://schemas.microsoft.com/office/drawing/2014/main" id="{C9886155-7155-4028-AF36-E3777B9B1AF9}"/>
            </a:ext>
          </a:extLst>
        </xdr:cNvPr>
        <xdr:cNvSpPr txBox="1"/>
      </xdr:nvSpPr>
      <xdr:spPr>
        <a:xfrm>
          <a:off x="15266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101072</xdr:rowOff>
    </xdr:from>
    <xdr:ext cx="405111" cy="259045"/>
    <xdr:sp macro="" textlink="">
      <xdr:nvSpPr>
        <xdr:cNvPr id="863" name="n_2mainValue【庁舎】&#10;有形固定資産減価償却率">
          <a:extLst>
            <a:ext uri="{FF2B5EF4-FFF2-40B4-BE49-F238E27FC236}">
              <a16:creationId xmlns:a16="http://schemas.microsoft.com/office/drawing/2014/main" id="{66852327-71FE-4D8C-A679-09B8F9B2D653}"/>
            </a:ext>
          </a:extLst>
        </xdr:cNvPr>
        <xdr:cNvSpPr txBox="1"/>
      </xdr:nvSpPr>
      <xdr:spPr>
        <a:xfrm>
          <a:off x="14389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64" name="n_3mainValue【庁舎】&#10;有形固定資産減価償却率">
          <a:extLst>
            <a:ext uri="{FF2B5EF4-FFF2-40B4-BE49-F238E27FC236}">
              <a16:creationId xmlns:a16="http://schemas.microsoft.com/office/drawing/2014/main" id="{2F409DE4-2A71-4BCB-A5ED-3BF0995E3393}"/>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65" name="n_4mainValue【庁舎】&#10;有形固定資産減価償却率">
          <a:extLst>
            <a:ext uri="{FF2B5EF4-FFF2-40B4-BE49-F238E27FC236}">
              <a16:creationId xmlns:a16="http://schemas.microsoft.com/office/drawing/2014/main" id="{D5CA3E01-7DF5-4F34-8628-96634711C2F5}"/>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6" name="正方形/長方形 865">
          <a:extLst>
            <a:ext uri="{FF2B5EF4-FFF2-40B4-BE49-F238E27FC236}">
              <a16:creationId xmlns:a16="http://schemas.microsoft.com/office/drawing/2014/main" id="{0C18457A-6C9C-4A2C-9990-5B63F24EE8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7" name="正方形/長方形 866">
          <a:extLst>
            <a:ext uri="{FF2B5EF4-FFF2-40B4-BE49-F238E27FC236}">
              <a16:creationId xmlns:a16="http://schemas.microsoft.com/office/drawing/2014/main" id="{46470EBB-22C1-412B-A02C-E4B51631BC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8" name="正方形/長方形 867">
          <a:extLst>
            <a:ext uri="{FF2B5EF4-FFF2-40B4-BE49-F238E27FC236}">
              <a16:creationId xmlns:a16="http://schemas.microsoft.com/office/drawing/2014/main" id="{28CF5D98-0871-471E-BBAA-44C0AAECAB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9" name="正方形/長方形 868">
          <a:extLst>
            <a:ext uri="{FF2B5EF4-FFF2-40B4-BE49-F238E27FC236}">
              <a16:creationId xmlns:a16="http://schemas.microsoft.com/office/drawing/2014/main" id="{DD9D8EAB-153F-4CA1-9C85-84374BDE7DD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0" name="正方形/長方形 869">
          <a:extLst>
            <a:ext uri="{FF2B5EF4-FFF2-40B4-BE49-F238E27FC236}">
              <a16:creationId xmlns:a16="http://schemas.microsoft.com/office/drawing/2014/main" id="{FD3EFB7C-1AE1-4D56-B4FE-36DEE27971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1" name="正方形/長方形 870">
          <a:extLst>
            <a:ext uri="{FF2B5EF4-FFF2-40B4-BE49-F238E27FC236}">
              <a16:creationId xmlns:a16="http://schemas.microsoft.com/office/drawing/2014/main" id="{1464F5D1-7B35-43E2-8666-F8A9BB6D08E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2" name="正方形/長方形 871">
          <a:extLst>
            <a:ext uri="{FF2B5EF4-FFF2-40B4-BE49-F238E27FC236}">
              <a16:creationId xmlns:a16="http://schemas.microsoft.com/office/drawing/2014/main" id="{A1334ED3-494B-4D5B-92BC-6AFE6BFF31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3" name="正方形/長方形 872">
          <a:extLst>
            <a:ext uri="{FF2B5EF4-FFF2-40B4-BE49-F238E27FC236}">
              <a16:creationId xmlns:a16="http://schemas.microsoft.com/office/drawing/2014/main" id="{EFEF08B6-4F12-4AD0-8C4B-17A3894F01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4" name="テキスト ボックス 873">
          <a:extLst>
            <a:ext uri="{FF2B5EF4-FFF2-40B4-BE49-F238E27FC236}">
              <a16:creationId xmlns:a16="http://schemas.microsoft.com/office/drawing/2014/main" id="{190F5DE7-8237-48BF-97E5-7D113EC552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5" name="直線コネクタ 874">
          <a:extLst>
            <a:ext uri="{FF2B5EF4-FFF2-40B4-BE49-F238E27FC236}">
              <a16:creationId xmlns:a16="http://schemas.microsoft.com/office/drawing/2014/main" id="{03E9D137-8083-4AEC-AB73-D4721BF6B3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6" name="直線コネクタ 875">
          <a:extLst>
            <a:ext uri="{FF2B5EF4-FFF2-40B4-BE49-F238E27FC236}">
              <a16:creationId xmlns:a16="http://schemas.microsoft.com/office/drawing/2014/main" id="{2ADD5A13-AB66-4D75-A888-CA21CC93711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7" name="テキスト ボックス 876">
          <a:extLst>
            <a:ext uri="{FF2B5EF4-FFF2-40B4-BE49-F238E27FC236}">
              <a16:creationId xmlns:a16="http://schemas.microsoft.com/office/drawing/2014/main" id="{CB58CF12-351F-41EA-BCB2-6FAF3007EEE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8" name="直線コネクタ 877">
          <a:extLst>
            <a:ext uri="{FF2B5EF4-FFF2-40B4-BE49-F238E27FC236}">
              <a16:creationId xmlns:a16="http://schemas.microsoft.com/office/drawing/2014/main" id="{7793C4C5-D5E2-4BCC-9DEC-1D91AB6824E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9" name="テキスト ボックス 878">
          <a:extLst>
            <a:ext uri="{FF2B5EF4-FFF2-40B4-BE49-F238E27FC236}">
              <a16:creationId xmlns:a16="http://schemas.microsoft.com/office/drawing/2014/main" id="{558630B7-6DD8-4AB4-941A-3E736496990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0" name="直線コネクタ 879">
          <a:extLst>
            <a:ext uri="{FF2B5EF4-FFF2-40B4-BE49-F238E27FC236}">
              <a16:creationId xmlns:a16="http://schemas.microsoft.com/office/drawing/2014/main" id="{C320D844-9238-4044-862F-485275A5C84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1" name="テキスト ボックス 880">
          <a:extLst>
            <a:ext uri="{FF2B5EF4-FFF2-40B4-BE49-F238E27FC236}">
              <a16:creationId xmlns:a16="http://schemas.microsoft.com/office/drawing/2014/main" id="{D498BE78-BFEC-4FB2-8799-D6D3CDC549E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2" name="直線コネクタ 881">
          <a:extLst>
            <a:ext uri="{FF2B5EF4-FFF2-40B4-BE49-F238E27FC236}">
              <a16:creationId xmlns:a16="http://schemas.microsoft.com/office/drawing/2014/main" id="{91863B4A-A737-4EF9-963E-1F890CA68EE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3" name="テキスト ボックス 882">
          <a:extLst>
            <a:ext uri="{FF2B5EF4-FFF2-40B4-BE49-F238E27FC236}">
              <a16:creationId xmlns:a16="http://schemas.microsoft.com/office/drawing/2014/main" id="{BDB42881-16B6-4155-9BB7-3BB8BF4A7A4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4" name="直線コネクタ 883">
          <a:extLst>
            <a:ext uri="{FF2B5EF4-FFF2-40B4-BE49-F238E27FC236}">
              <a16:creationId xmlns:a16="http://schemas.microsoft.com/office/drawing/2014/main" id="{63D7BF85-14B7-46E3-ADEA-F431E36688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5" name="テキスト ボックス 884">
          <a:extLst>
            <a:ext uri="{FF2B5EF4-FFF2-40B4-BE49-F238E27FC236}">
              <a16:creationId xmlns:a16="http://schemas.microsoft.com/office/drawing/2014/main" id="{46C9618A-50F3-4707-BB57-E1B641E59D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6" name="【庁舎】&#10;一人当たり面積グラフ枠">
          <a:extLst>
            <a:ext uri="{FF2B5EF4-FFF2-40B4-BE49-F238E27FC236}">
              <a16:creationId xmlns:a16="http://schemas.microsoft.com/office/drawing/2014/main" id="{B21B0506-C562-49B7-9287-9C465C2DCE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87" name="直線コネクタ 886">
          <a:extLst>
            <a:ext uri="{FF2B5EF4-FFF2-40B4-BE49-F238E27FC236}">
              <a16:creationId xmlns:a16="http://schemas.microsoft.com/office/drawing/2014/main" id="{4473266B-F0BC-4414-B167-AB82DD370753}"/>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88" name="【庁舎】&#10;一人当たり面積最小値テキスト">
          <a:extLst>
            <a:ext uri="{FF2B5EF4-FFF2-40B4-BE49-F238E27FC236}">
              <a16:creationId xmlns:a16="http://schemas.microsoft.com/office/drawing/2014/main" id="{7B28C663-4A66-45BC-8ED2-FFFF857F2673}"/>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89" name="直線コネクタ 888">
          <a:extLst>
            <a:ext uri="{FF2B5EF4-FFF2-40B4-BE49-F238E27FC236}">
              <a16:creationId xmlns:a16="http://schemas.microsoft.com/office/drawing/2014/main" id="{27D75A71-1AF0-428E-B089-0D1473451A71}"/>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90" name="【庁舎】&#10;一人当たり面積最大値テキスト">
          <a:extLst>
            <a:ext uri="{FF2B5EF4-FFF2-40B4-BE49-F238E27FC236}">
              <a16:creationId xmlns:a16="http://schemas.microsoft.com/office/drawing/2014/main" id="{929D30F8-F60D-4A68-9804-5B6DC152B2D6}"/>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91" name="直線コネクタ 890">
          <a:extLst>
            <a:ext uri="{FF2B5EF4-FFF2-40B4-BE49-F238E27FC236}">
              <a16:creationId xmlns:a16="http://schemas.microsoft.com/office/drawing/2014/main" id="{0CD400AF-231A-401E-A923-AA6445A4C0BF}"/>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892" name="【庁舎】&#10;一人当たり面積平均値テキスト">
          <a:extLst>
            <a:ext uri="{FF2B5EF4-FFF2-40B4-BE49-F238E27FC236}">
              <a16:creationId xmlns:a16="http://schemas.microsoft.com/office/drawing/2014/main" id="{53756A30-B6A9-4D5D-A944-FCD1E42542AD}"/>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93" name="フローチャート: 判断 892">
          <a:extLst>
            <a:ext uri="{FF2B5EF4-FFF2-40B4-BE49-F238E27FC236}">
              <a16:creationId xmlns:a16="http://schemas.microsoft.com/office/drawing/2014/main" id="{9EA82590-90DF-48F7-ABCF-6CCBFC74C414}"/>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94" name="フローチャート: 判断 893">
          <a:extLst>
            <a:ext uri="{FF2B5EF4-FFF2-40B4-BE49-F238E27FC236}">
              <a16:creationId xmlns:a16="http://schemas.microsoft.com/office/drawing/2014/main" id="{7FCE44AD-5DAC-4DFE-AD45-63358A8F6B5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895" name="フローチャート: 判断 894">
          <a:extLst>
            <a:ext uri="{FF2B5EF4-FFF2-40B4-BE49-F238E27FC236}">
              <a16:creationId xmlns:a16="http://schemas.microsoft.com/office/drawing/2014/main" id="{098AF597-6DEF-4296-B6F0-942AA2B5C7F3}"/>
            </a:ext>
          </a:extLst>
        </xdr:cNvPr>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896" name="フローチャート: 判断 895">
          <a:extLst>
            <a:ext uri="{FF2B5EF4-FFF2-40B4-BE49-F238E27FC236}">
              <a16:creationId xmlns:a16="http://schemas.microsoft.com/office/drawing/2014/main" id="{3E02BB32-0ACC-4A70-9089-5B1883C74BB7}"/>
            </a:ext>
          </a:extLst>
        </xdr:cNvPr>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897" name="フローチャート: 判断 896">
          <a:extLst>
            <a:ext uri="{FF2B5EF4-FFF2-40B4-BE49-F238E27FC236}">
              <a16:creationId xmlns:a16="http://schemas.microsoft.com/office/drawing/2014/main" id="{C7B9CF64-8845-41C3-86C2-F8228DD0B184}"/>
            </a:ext>
          </a:extLst>
        </xdr:cNvPr>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id="{A6EDBD9A-06E4-42CD-B32A-3BDD2D06FE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C5AF813D-7AD8-4978-ACCE-6DA4030F22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id="{50F92C3C-4209-4A59-8401-02445B782A4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id="{582CDA2C-DD68-4489-9CA7-018AEB47C0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868E5557-874D-49E6-91D2-CB0DF5ADBE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88494</xdr:rowOff>
    </xdr:from>
    <xdr:to>
      <xdr:col>116</xdr:col>
      <xdr:colOff>114300</xdr:colOff>
      <xdr:row>108</xdr:row>
      <xdr:rowOff>18644</xdr:rowOff>
    </xdr:to>
    <xdr:sp macro="" textlink="">
      <xdr:nvSpPr>
        <xdr:cNvPr id="903" name="楕円 902">
          <a:extLst>
            <a:ext uri="{FF2B5EF4-FFF2-40B4-BE49-F238E27FC236}">
              <a16:creationId xmlns:a16="http://schemas.microsoft.com/office/drawing/2014/main" id="{D9AB978B-26A5-4C2C-BE18-37702C20512C}"/>
            </a:ext>
          </a:extLst>
        </xdr:cNvPr>
        <xdr:cNvSpPr/>
      </xdr:nvSpPr>
      <xdr:spPr>
        <a:xfrm>
          <a:off x="22110700" y="184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3421</xdr:rowOff>
    </xdr:from>
    <xdr:ext cx="469744" cy="259045"/>
    <xdr:sp macro="" textlink="">
      <xdr:nvSpPr>
        <xdr:cNvPr id="904" name="【庁舎】&#10;一人当たり面積該当値テキスト">
          <a:extLst>
            <a:ext uri="{FF2B5EF4-FFF2-40B4-BE49-F238E27FC236}">
              <a16:creationId xmlns:a16="http://schemas.microsoft.com/office/drawing/2014/main" id="{3DC70F71-F586-4AD6-B542-1B5DF713BE86}"/>
            </a:ext>
          </a:extLst>
        </xdr:cNvPr>
        <xdr:cNvSpPr txBox="1"/>
      </xdr:nvSpPr>
      <xdr:spPr>
        <a:xfrm>
          <a:off x="22199600" y="183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90323</xdr:rowOff>
    </xdr:from>
    <xdr:to>
      <xdr:col>112</xdr:col>
      <xdr:colOff>38100</xdr:colOff>
      <xdr:row>108</xdr:row>
      <xdr:rowOff>20473</xdr:rowOff>
    </xdr:to>
    <xdr:sp macro="" textlink="">
      <xdr:nvSpPr>
        <xdr:cNvPr id="905" name="楕円 904">
          <a:extLst>
            <a:ext uri="{FF2B5EF4-FFF2-40B4-BE49-F238E27FC236}">
              <a16:creationId xmlns:a16="http://schemas.microsoft.com/office/drawing/2014/main" id="{14AFE56F-C93A-480A-A596-462067D5B7E1}"/>
            </a:ext>
          </a:extLst>
        </xdr:cNvPr>
        <xdr:cNvSpPr/>
      </xdr:nvSpPr>
      <xdr:spPr>
        <a:xfrm>
          <a:off x="21272500" y="18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139294</xdr:rowOff>
    </xdr:from>
    <xdr:to>
      <xdr:col>116</xdr:col>
      <xdr:colOff>63500</xdr:colOff>
      <xdr:row>107</xdr:row>
      <xdr:rowOff>141123</xdr:rowOff>
    </xdr:to>
    <xdr:cxnSp macro="">
      <xdr:nvCxnSpPr>
        <xdr:cNvPr id="906" name="直線コネクタ 905">
          <a:extLst>
            <a:ext uri="{FF2B5EF4-FFF2-40B4-BE49-F238E27FC236}">
              <a16:creationId xmlns:a16="http://schemas.microsoft.com/office/drawing/2014/main" id="{6B84FFBB-9BDB-4EBF-A142-44119F7173E2}"/>
            </a:ext>
          </a:extLst>
        </xdr:cNvPr>
        <xdr:cNvCxnSpPr/>
      </xdr:nvCxnSpPr>
      <xdr:spPr>
        <a:xfrm flipV="1">
          <a:off x="21323300" y="1848444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91694</xdr:rowOff>
    </xdr:from>
    <xdr:to>
      <xdr:col>107</xdr:col>
      <xdr:colOff>101600</xdr:colOff>
      <xdr:row>108</xdr:row>
      <xdr:rowOff>21844</xdr:rowOff>
    </xdr:to>
    <xdr:sp macro="" textlink="">
      <xdr:nvSpPr>
        <xdr:cNvPr id="907" name="楕円 906">
          <a:extLst>
            <a:ext uri="{FF2B5EF4-FFF2-40B4-BE49-F238E27FC236}">
              <a16:creationId xmlns:a16="http://schemas.microsoft.com/office/drawing/2014/main" id="{B5B9B371-C91B-45B3-A9B6-4FD45DCCAFEC}"/>
            </a:ext>
          </a:extLst>
        </xdr:cNvPr>
        <xdr:cNvSpPr/>
      </xdr:nvSpPr>
      <xdr:spPr>
        <a:xfrm>
          <a:off x="20383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141123</xdr:rowOff>
    </xdr:from>
    <xdr:to>
      <xdr:col>111</xdr:col>
      <xdr:colOff>177800</xdr:colOff>
      <xdr:row>107</xdr:row>
      <xdr:rowOff>142494</xdr:rowOff>
    </xdr:to>
    <xdr:cxnSp macro="">
      <xdr:nvCxnSpPr>
        <xdr:cNvPr id="908" name="直線コネクタ 907">
          <a:extLst>
            <a:ext uri="{FF2B5EF4-FFF2-40B4-BE49-F238E27FC236}">
              <a16:creationId xmlns:a16="http://schemas.microsoft.com/office/drawing/2014/main" id="{34CDFBF7-2BB2-49EE-B0D1-9B90092B6155}"/>
            </a:ext>
          </a:extLst>
        </xdr:cNvPr>
        <xdr:cNvCxnSpPr/>
      </xdr:nvCxnSpPr>
      <xdr:spPr>
        <a:xfrm flipV="1">
          <a:off x="20434300" y="184862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93523</xdr:rowOff>
    </xdr:from>
    <xdr:to>
      <xdr:col>102</xdr:col>
      <xdr:colOff>165100</xdr:colOff>
      <xdr:row>108</xdr:row>
      <xdr:rowOff>23673</xdr:rowOff>
    </xdr:to>
    <xdr:sp macro="" textlink="">
      <xdr:nvSpPr>
        <xdr:cNvPr id="909" name="楕円 908">
          <a:extLst>
            <a:ext uri="{FF2B5EF4-FFF2-40B4-BE49-F238E27FC236}">
              <a16:creationId xmlns:a16="http://schemas.microsoft.com/office/drawing/2014/main" id="{A5B7458F-9FE7-4D65-B987-817EC11BF0B9}"/>
            </a:ext>
          </a:extLst>
        </xdr:cNvPr>
        <xdr:cNvSpPr/>
      </xdr:nvSpPr>
      <xdr:spPr>
        <a:xfrm>
          <a:off x="19494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142494</xdr:rowOff>
    </xdr:from>
    <xdr:to>
      <xdr:col>107</xdr:col>
      <xdr:colOff>50800</xdr:colOff>
      <xdr:row>107</xdr:row>
      <xdr:rowOff>144323</xdr:rowOff>
    </xdr:to>
    <xdr:cxnSp macro="">
      <xdr:nvCxnSpPr>
        <xdr:cNvPr id="910" name="直線コネクタ 909">
          <a:extLst>
            <a:ext uri="{FF2B5EF4-FFF2-40B4-BE49-F238E27FC236}">
              <a16:creationId xmlns:a16="http://schemas.microsoft.com/office/drawing/2014/main" id="{08EA2538-3A60-442E-A5D7-D0BE038BDF3A}"/>
            </a:ext>
          </a:extLst>
        </xdr:cNvPr>
        <xdr:cNvCxnSpPr/>
      </xdr:nvCxnSpPr>
      <xdr:spPr>
        <a:xfrm flipV="1">
          <a:off x="19545300" y="184876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95808</xdr:rowOff>
    </xdr:from>
    <xdr:to>
      <xdr:col>98</xdr:col>
      <xdr:colOff>38100</xdr:colOff>
      <xdr:row>108</xdr:row>
      <xdr:rowOff>25958</xdr:rowOff>
    </xdr:to>
    <xdr:sp macro="" textlink="">
      <xdr:nvSpPr>
        <xdr:cNvPr id="911" name="楕円 910">
          <a:extLst>
            <a:ext uri="{FF2B5EF4-FFF2-40B4-BE49-F238E27FC236}">
              <a16:creationId xmlns:a16="http://schemas.microsoft.com/office/drawing/2014/main" id="{0543DAC7-CF9A-4EA0-A59A-1EAA1A09E67A}"/>
            </a:ext>
          </a:extLst>
        </xdr:cNvPr>
        <xdr:cNvSpPr/>
      </xdr:nvSpPr>
      <xdr:spPr>
        <a:xfrm>
          <a:off x="18605500" y="18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144323</xdr:rowOff>
    </xdr:from>
    <xdr:to>
      <xdr:col>102</xdr:col>
      <xdr:colOff>114300</xdr:colOff>
      <xdr:row>107</xdr:row>
      <xdr:rowOff>146608</xdr:rowOff>
    </xdr:to>
    <xdr:cxnSp macro="">
      <xdr:nvCxnSpPr>
        <xdr:cNvPr id="912" name="直線コネクタ 911">
          <a:extLst>
            <a:ext uri="{FF2B5EF4-FFF2-40B4-BE49-F238E27FC236}">
              <a16:creationId xmlns:a16="http://schemas.microsoft.com/office/drawing/2014/main" id="{C586237D-5A08-4441-A425-BD4FB0C4047B}"/>
            </a:ext>
          </a:extLst>
        </xdr:cNvPr>
        <xdr:cNvCxnSpPr/>
      </xdr:nvCxnSpPr>
      <xdr:spPr>
        <a:xfrm flipV="1">
          <a:off x="18656300" y="1848947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13" name="n_1aveValue【庁舎】&#10;一人当たり面積">
          <a:extLst>
            <a:ext uri="{FF2B5EF4-FFF2-40B4-BE49-F238E27FC236}">
              <a16:creationId xmlns:a16="http://schemas.microsoft.com/office/drawing/2014/main" id="{CFA35A85-6810-44F5-8E79-42471FFBB0F7}"/>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155872</xdr:rowOff>
    </xdr:from>
    <xdr:ext cx="469744" cy="259045"/>
    <xdr:sp macro="" textlink="">
      <xdr:nvSpPr>
        <xdr:cNvPr id="914" name="n_2aveValue【庁舎】&#10;一人当たり面積">
          <a:extLst>
            <a:ext uri="{FF2B5EF4-FFF2-40B4-BE49-F238E27FC236}">
              <a16:creationId xmlns:a16="http://schemas.microsoft.com/office/drawing/2014/main" id="{230E6A3F-0F4F-4F5E-8FB3-33535422B360}"/>
            </a:ext>
          </a:extLst>
        </xdr:cNvPr>
        <xdr:cNvSpPr txBox="1"/>
      </xdr:nvSpPr>
      <xdr:spPr>
        <a:xfrm>
          <a:off x="20199427" y="181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162272</xdr:rowOff>
    </xdr:from>
    <xdr:ext cx="469744" cy="259045"/>
    <xdr:sp macro="" textlink="">
      <xdr:nvSpPr>
        <xdr:cNvPr id="915" name="n_3aveValue【庁舎】&#10;一人当たり面積">
          <a:extLst>
            <a:ext uri="{FF2B5EF4-FFF2-40B4-BE49-F238E27FC236}">
              <a16:creationId xmlns:a16="http://schemas.microsoft.com/office/drawing/2014/main" id="{498B0AB8-ECE1-4DA6-B9F4-78194E274FAA}"/>
            </a:ext>
          </a:extLst>
        </xdr:cNvPr>
        <xdr:cNvSpPr txBox="1"/>
      </xdr:nvSpPr>
      <xdr:spPr>
        <a:xfrm>
          <a:off x="19310427" y="181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161358</xdr:rowOff>
    </xdr:from>
    <xdr:ext cx="469744" cy="259045"/>
    <xdr:sp macro="" textlink="">
      <xdr:nvSpPr>
        <xdr:cNvPr id="916" name="n_4aveValue【庁舎】&#10;一人当たり面積">
          <a:extLst>
            <a:ext uri="{FF2B5EF4-FFF2-40B4-BE49-F238E27FC236}">
              <a16:creationId xmlns:a16="http://schemas.microsoft.com/office/drawing/2014/main" id="{F10801F9-59CC-4B68-916C-246EA44AFBDB}"/>
            </a:ext>
          </a:extLst>
        </xdr:cNvPr>
        <xdr:cNvSpPr txBox="1"/>
      </xdr:nvSpPr>
      <xdr:spPr>
        <a:xfrm>
          <a:off x="18421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11600</xdr:rowOff>
    </xdr:from>
    <xdr:ext cx="469744" cy="259045"/>
    <xdr:sp macro="" textlink="">
      <xdr:nvSpPr>
        <xdr:cNvPr id="917" name="n_1mainValue【庁舎】&#10;一人当たり面積">
          <a:extLst>
            <a:ext uri="{FF2B5EF4-FFF2-40B4-BE49-F238E27FC236}">
              <a16:creationId xmlns:a16="http://schemas.microsoft.com/office/drawing/2014/main" id="{3BA67EB8-560B-471F-92DF-5FCCB82F134A}"/>
            </a:ext>
          </a:extLst>
        </xdr:cNvPr>
        <xdr:cNvSpPr txBox="1"/>
      </xdr:nvSpPr>
      <xdr:spPr>
        <a:xfrm>
          <a:off x="21075727" y="1852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12971</xdr:rowOff>
    </xdr:from>
    <xdr:ext cx="469744" cy="259045"/>
    <xdr:sp macro="" textlink="">
      <xdr:nvSpPr>
        <xdr:cNvPr id="918" name="n_2mainValue【庁舎】&#10;一人当たり面積">
          <a:extLst>
            <a:ext uri="{FF2B5EF4-FFF2-40B4-BE49-F238E27FC236}">
              <a16:creationId xmlns:a16="http://schemas.microsoft.com/office/drawing/2014/main" id="{D9C7E838-2563-4994-8744-728B05C0AD6C}"/>
            </a:ext>
          </a:extLst>
        </xdr:cNvPr>
        <xdr:cNvSpPr txBox="1"/>
      </xdr:nvSpPr>
      <xdr:spPr>
        <a:xfrm>
          <a:off x="20199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14800</xdr:rowOff>
    </xdr:from>
    <xdr:ext cx="469744" cy="259045"/>
    <xdr:sp macro="" textlink="">
      <xdr:nvSpPr>
        <xdr:cNvPr id="919" name="n_3mainValue【庁舎】&#10;一人当たり面積">
          <a:extLst>
            <a:ext uri="{FF2B5EF4-FFF2-40B4-BE49-F238E27FC236}">
              <a16:creationId xmlns:a16="http://schemas.microsoft.com/office/drawing/2014/main" id="{D5515A64-E5CF-4300-9300-44C7A75ECD89}"/>
            </a:ext>
          </a:extLst>
        </xdr:cNvPr>
        <xdr:cNvSpPr txBox="1"/>
      </xdr:nvSpPr>
      <xdr:spPr>
        <a:xfrm>
          <a:off x="19310427" y="185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17085</xdr:rowOff>
    </xdr:from>
    <xdr:ext cx="469744" cy="259045"/>
    <xdr:sp macro="" textlink="">
      <xdr:nvSpPr>
        <xdr:cNvPr id="920" name="n_4mainValue【庁舎】&#10;一人当たり面積">
          <a:extLst>
            <a:ext uri="{FF2B5EF4-FFF2-40B4-BE49-F238E27FC236}">
              <a16:creationId xmlns:a16="http://schemas.microsoft.com/office/drawing/2014/main" id="{D72301ED-9BBB-4B91-9CC8-2AAA6B452874}"/>
            </a:ext>
          </a:extLst>
        </xdr:cNvPr>
        <xdr:cNvSpPr txBox="1"/>
      </xdr:nvSpPr>
      <xdr:spPr>
        <a:xfrm>
          <a:off x="18421427" y="1853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1" name="正方形/長方形 920">
          <a:extLst>
            <a:ext uri="{FF2B5EF4-FFF2-40B4-BE49-F238E27FC236}">
              <a16:creationId xmlns:a16="http://schemas.microsoft.com/office/drawing/2014/main" id="{3CF01EED-16B1-4616-BC11-E49DE39CDF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2" name="正方形/長方形 921">
          <a:extLst>
            <a:ext uri="{FF2B5EF4-FFF2-40B4-BE49-F238E27FC236}">
              <a16:creationId xmlns:a16="http://schemas.microsoft.com/office/drawing/2014/main" id="{888677F1-9F3B-4A6B-9FF7-25971939B7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3" name="テキスト ボックス 922">
          <a:extLst>
            <a:ext uri="{FF2B5EF4-FFF2-40B4-BE49-F238E27FC236}">
              <a16:creationId xmlns:a16="http://schemas.microsoft.com/office/drawing/2014/main" id="{E746B37D-8418-4631-8680-A273DCAC3F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類似団体と比較して、特に有形固定資産減価償却率が高くなっている施設は、体育館・プール、市民会館、保健センター・保健所である。体育館・プールは昭和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年に、市民会館は昭和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年に、保健センター・保健所は平成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年に建築していることから償却が進んでいるため高くなっている。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一人当たりの面積はいずれの施設においても小さくなっている。特に体育館は村内で１施設のため一人当たり面積は小さくなっている。また、図書館については、施設類型の訂正により該当な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多くは耐用年数が経過しつつあることから、定期点検等を実施し、かつ将来見込まれる修繕工事や必要となる費用などを想定し、公共施設等総合管理計画に基づき維持管理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財政力指数は、日本中央競馬会の美浦トレーニング・センター立地等により類似団体を上回る税収があるため</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固定資産税は評価替えの影響等により減収となった。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法人村民税は回復する年があるものの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減収</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傾向、個人村民税でも労働人口流出等による減収傾向等により、財政力指数は低下傾向にある。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今後も、歳出抑制を図るとともに、収納対策の強化を継続し税収の確保を図り、税収増を図るため企業誘致及び定住化施策の推進に努める。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58965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1512</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1512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149981</xdr:rowOff>
    </xdr:from>
    <xdr:to>
      <xdr:col>11</xdr:col>
      <xdr:colOff>31750</xdr:colOff>
      <xdr:row>40</xdr:row>
      <xdr:rowOff>161472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49486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122162</xdr:rowOff>
    </xdr:from>
    <xdr:to>
      <xdr:col>15</xdr:col>
      <xdr:colOff>133350</xdr:colOff>
      <xdr:row>41</xdr:row>
      <xdr:rowOff>52312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62489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99181</xdr:rowOff>
    </xdr:from>
    <xdr:to>
      <xdr:col>7</xdr:col>
      <xdr:colOff>31750</xdr:colOff>
      <xdr:row>41</xdr:row>
      <xdr:rowOff>29331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39508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分子となる経常経費充当一般財源は、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人件費が約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百万円、扶助費が約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百万円の増となったが、物件</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となったこと等により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分母の経常一般財源額は、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百万円の減となったが、地方</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それぞれ増になったこと等により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今後も、繰出金を含めた社会保障費及び公債費の増加が見込まれるため、人件費の抑制、民間委託等による経常経費の抑制を図るとともに、企業誘致及び収納対策の強化を継続し税収の確保に努める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64</xdr:row>
      <xdr:rowOff>97282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11612"/>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155194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700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64</xdr:row>
      <xdr:rowOff>155194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2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65</xdr:row>
      <xdr:rowOff>118872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279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人当たりの決算額は、類似団体平均を下回って推移している。なお、人件費は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、調査の際の階級の変動により、職員数が類似団体と比較して少ないことが考えられる。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物件費では、需用費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役務費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、委託料</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等が類似団体平均を下回っている。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今後も、令和元年度に策定した定員適正化計画に基づく適正な定員管理に努めるとともに、民間委託等による経常経費の抑制、内部事務経費等の抑制を推進し物件費の削減を図る。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17090</xdr:rowOff>
    </xdr:from>
    <xdr:to>
      <xdr:col>23</xdr:col>
      <xdr:colOff>133350</xdr:colOff>
      <xdr:row>81</xdr:row>
      <xdr:rowOff>22254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04540"/>
          <a:ext cx="8382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147038</xdr:rowOff>
    </xdr:from>
    <xdr:to>
      <xdr:col>19</xdr:col>
      <xdr:colOff>133350</xdr:colOff>
      <xdr:row>81</xdr:row>
      <xdr:rowOff>17090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63038"/>
          <a:ext cx="889000" cy="4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129742</xdr:rowOff>
    </xdr:from>
    <xdr:to>
      <xdr:col>15</xdr:col>
      <xdr:colOff>82550</xdr:colOff>
      <xdr:row>80</xdr:row>
      <xdr:rowOff>147038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45742"/>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110735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129742</xdr:rowOff>
    </xdr:from>
    <xdr:to>
      <xdr:col>11</xdr:col>
      <xdr:colOff>31750</xdr:colOff>
      <xdr:row>80</xdr:row>
      <xdr:rowOff>142966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45742"/>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140819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82548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142904</xdr:rowOff>
    </xdr:from>
    <xdr:to>
      <xdr:col>23</xdr:col>
      <xdr:colOff>184150</xdr:colOff>
      <xdr:row>81</xdr:row>
      <xdr:rowOff>73054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64181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8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137740</xdr:rowOff>
    </xdr:from>
    <xdr:to>
      <xdr:col>19</xdr:col>
      <xdr:colOff>184150</xdr:colOff>
      <xdr:row>81</xdr:row>
      <xdr:rowOff>67890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78067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2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96238</xdr:rowOff>
    </xdr:from>
    <xdr:to>
      <xdr:col>15</xdr:col>
      <xdr:colOff>133350</xdr:colOff>
      <xdr:row>81</xdr:row>
      <xdr:rowOff>26388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36565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8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78942</xdr:rowOff>
    </xdr:from>
    <xdr:to>
      <xdr:col>11</xdr:col>
      <xdr:colOff>82550</xdr:colOff>
      <xdr:row>81</xdr:row>
      <xdr:rowOff>9092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19269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92166</xdr:rowOff>
    </xdr:from>
    <xdr:to>
      <xdr:col>7</xdr:col>
      <xdr:colOff>31750</xdr:colOff>
      <xdr:row>81</xdr:row>
      <xdr:rowOff>22316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32493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与水準は、類似団体平均を上回って推移している。これは、町村の場合は職員数が少ないため、調査の際の階級の変動によるものが大きいと考えられる。今後とも、人事院勧告等を基本として国や他団体の状況、民間給与の状況等を踏まえた職員給与の適正な管理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45962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88</xdr:row>
      <xdr:rowOff>149377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990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令和元年度から令和２年度にかけて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類似団体平均との比較においては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ポイント下回っている。職員数に変更</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ないため、人口の減少による増加と考えられる。今後も社会環境の変化による行政需要の動向などを見極めながら、職員数の削減と効率的な職員の配置実現に向けて取り組んでいく。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47955</xdr:rowOff>
    </xdr:from>
    <xdr:to>
      <xdr:col>81</xdr:col>
      <xdr:colOff>44450</xdr:colOff>
      <xdr:row>61</xdr:row>
      <xdr:rowOff>54711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6405"/>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42164</xdr:rowOff>
    </xdr:from>
    <xdr:to>
      <xdr:col>77</xdr:col>
      <xdr:colOff>44450</xdr:colOff>
      <xdr:row>61</xdr:row>
      <xdr:rowOff>47955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0061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42164</xdr:rowOff>
    </xdr:from>
    <xdr:to>
      <xdr:col>72</xdr:col>
      <xdr:colOff>203200</xdr:colOff>
      <xdr:row>61</xdr:row>
      <xdr:rowOff>50368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00614"/>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103319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43129</xdr:rowOff>
    </xdr:from>
    <xdr:to>
      <xdr:col>68</xdr:col>
      <xdr:colOff>152400</xdr:colOff>
      <xdr:row>61</xdr:row>
      <xdr:rowOff>50368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015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93184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88358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3911</xdr:rowOff>
    </xdr:from>
    <xdr:to>
      <xdr:col>81</xdr:col>
      <xdr:colOff>95250</xdr:colOff>
      <xdr:row>61</xdr:row>
      <xdr:rowOff>105511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20438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168605</xdr:rowOff>
    </xdr:from>
    <xdr:to>
      <xdr:col>77</xdr:col>
      <xdr:colOff>95250</xdr:colOff>
      <xdr:row>61</xdr:row>
      <xdr:rowOff>98755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108932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2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162814</xdr:rowOff>
    </xdr:from>
    <xdr:to>
      <xdr:col>73</xdr:col>
      <xdr:colOff>44450</xdr:colOff>
      <xdr:row>61</xdr:row>
      <xdr:rowOff>92964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171018</xdr:rowOff>
    </xdr:from>
    <xdr:to>
      <xdr:col>68</xdr:col>
      <xdr:colOff>203200</xdr:colOff>
      <xdr:row>61</xdr:row>
      <xdr:rowOff>101168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111345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163779</xdr:rowOff>
    </xdr:from>
    <xdr:to>
      <xdr:col>64</xdr:col>
      <xdr:colOff>152400</xdr:colOff>
      <xdr:row>61</xdr:row>
      <xdr:rowOff>93929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104106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実質公債費比率は、公共下水道事業会計で公営企業地方債償還の繰入金が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年度に実施した光と風の丘公園照明設備改修事業に係る起債</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の元金償還が開始したこと等により、前年度比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％となったが、類似団体平均では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年度からは江戸崎地方衛生土木組合のごみ処理施設建設事業、令和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年度からは統合小学校建設事業に係る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元金償還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すること</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上昇傾向で推移することが見込まれるため、更なる債権管理の適正化が必要となっている。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108373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734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44027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19896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159173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689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財政調整基金及び減債基金の積立てによる充当可能基金の増加、普通交付税及び臨時財政対策債の増による標準財政規模の増があったことにより、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25.7</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59.6</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なお、公共下水道事業会計については、今後の事業推進によ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下水道事業債の残高の増加に伴い、繰入見込額の増加が見込まれることから、建設事業の実施は緊急性や優先順位を見極めながら行い、起債事業を抑制し財政の健全化に努める。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162681</xdr:rowOff>
    </xdr:from>
    <xdr:to>
      <xdr:col>81</xdr:col>
      <xdr:colOff>44450</xdr:colOff>
      <xdr:row>19</xdr:row>
      <xdr:rowOff>115086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77331"/>
          <a:ext cx="838200" cy="29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42273</xdr:rowOff>
    </xdr:from>
    <xdr:to>
      <xdr:col>77</xdr:col>
      <xdr:colOff>44450</xdr:colOff>
      <xdr:row>19</xdr:row>
      <xdr:rowOff>115086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85473"/>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148227</xdr:rowOff>
    </xdr:from>
    <xdr:to>
      <xdr:col>72</xdr:col>
      <xdr:colOff>203200</xdr:colOff>
      <xdr:row>16</xdr:row>
      <xdr:rowOff>42273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199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148227</xdr:rowOff>
    </xdr:from>
    <xdr:to>
      <xdr:col>68</xdr:col>
      <xdr:colOff>152400</xdr:colOff>
      <xdr:row>16</xdr:row>
      <xdr:rowOff>81340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199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111881</xdr:rowOff>
    </xdr:from>
    <xdr:to>
      <xdr:col>81</xdr:col>
      <xdr:colOff>95250</xdr:colOff>
      <xdr:row>18</xdr:row>
      <xdr:rowOff>42031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83958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9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64286</xdr:rowOff>
    </xdr:from>
    <xdr:to>
      <xdr:col>77</xdr:col>
      <xdr:colOff>95250</xdr:colOff>
      <xdr:row>19</xdr:row>
      <xdr:rowOff>165886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150663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08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162923</xdr:rowOff>
    </xdr:from>
    <xdr:to>
      <xdr:col>73</xdr:col>
      <xdr:colOff>44450</xdr:colOff>
      <xdr:row>16</xdr:row>
      <xdr:rowOff>93073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77850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97427</xdr:rowOff>
    </xdr:from>
    <xdr:to>
      <xdr:col>68</xdr:col>
      <xdr:colOff>203200</xdr:colOff>
      <xdr:row>16</xdr:row>
      <xdr:rowOff>27577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12354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30540</xdr:rowOff>
    </xdr:from>
    <xdr:to>
      <xdr:col>64</xdr:col>
      <xdr:colOff>152400</xdr:colOff>
      <xdr:row>16</xdr:row>
      <xdr:rowOff>132140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116917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6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人件費に係る経常収支比率は、類似団体平均と比較して、高い水準で推移している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が、分母である経常一般財源等が増加したこと等により、比率は減少傾向にある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年度は、職員給与の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による人件費の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％）の一方で、地方交付税の増等により経常一般財源等が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％）増加したことから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％となったが、類似団体平均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ポイント上回っている。会計年度任用職員制度の適用、定年退職の延長等により、今後は増加も見込まれるため、民間委託を含め事務の効率化、経費の抑制を図っていく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131572</xdr:rowOff>
    </xdr:from>
    <xdr:to>
      <xdr:col>24</xdr:col>
      <xdr:colOff>25400</xdr:colOff>
      <xdr:row>35</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608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35</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385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124714</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25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80772</xdr:rowOff>
    </xdr:from>
    <xdr:to>
      <xdr:col>24</xdr:col>
      <xdr:colOff>76200</xdr:colOff>
      <xdr:row>35</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52849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158496</xdr:rowOff>
    </xdr:from>
    <xdr:to>
      <xdr:col>20</xdr:col>
      <xdr:colOff>38100</xdr:colOff>
      <xdr:row>35</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89425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物件費に係る経常収支比率は、類似団体平均を下回り推移して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予防接種委託料の減等により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ることから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今後も、行政事務の民間委託の検討及び委託内容の精査を行うとともに、引き続き内部事務経費等の効率化を図りながら、物件費の抑制に努める。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97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0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08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扶助費に係る経常収支比率は、類似団体平均を下回って推移している。人口の減少等に伴い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児童手当等が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減少傾向にある。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年度は、経常一般財源充当決算額が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61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613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類似団体平均と比較して下回って推移している。令和３年度は、地方交付税の増等により経常一般財源等が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％）増加したことから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保険給付費の増加等が見込まれるため、保険料等の適正化を図ることなどにより、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普通会計からの繰出金の抑制に努める。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96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80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1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24147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7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127017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補助費等に係る経常収支比率は、類似団体平均と比較して上回って推移している。これは、一部事務組合で行っているゴミ処理及び消防業務等のための負担金が約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のうち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％）以上を占めているためと考えられる。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塵芥処理費及びし尿処理費に係る負担金の減により、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また、各種団体等に対する単独補助金等については補助金検討委員会を経て年限を設ける等の補助金の適正化を行っており、今後は経常経費削減への取り組みを促し負担金の抑制に努める。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142240</xdr:rowOff>
    </xdr:from>
    <xdr:to>
      <xdr:col>82</xdr:col>
      <xdr:colOff>107950</xdr:colOff>
      <xdr:row>40</xdr:row>
      <xdr:rowOff>96520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65734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134620</xdr:rowOff>
    </xdr:from>
    <xdr:to>
      <xdr:col>78</xdr:col>
      <xdr:colOff>69850</xdr:colOff>
      <xdr:row>40</xdr:row>
      <xdr:rowOff>96520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649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134620</xdr:rowOff>
    </xdr:from>
    <xdr:to>
      <xdr:col>73</xdr:col>
      <xdr:colOff>180975</xdr:colOff>
      <xdr:row>38</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39</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68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91440</xdr:rowOff>
    </xdr:from>
    <xdr:to>
      <xdr:col>82</xdr:col>
      <xdr:colOff>158750</xdr:colOff>
      <xdr:row>39</xdr:row>
      <xdr:rowOff>21590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63517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45720</xdr:rowOff>
    </xdr:from>
    <xdr:to>
      <xdr:col>78</xdr:col>
      <xdr:colOff>120650</xdr:colOff>
      <xdr:row>40</xdr:row>
      <xdr:rowOff>147320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132097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83820</xdr:rowOff>
    </xdr:from>
    <xdr:to>
      <xdr:col>74</xdr:col>
      <xdr:colOff>31750</xdr:colOff>
      <xdr:row>39</xdr:row>
      <xdr:rowOff>13970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170197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29227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公債費に係る経常収支比率は、類似団体平均を下回って推移しているが、臨時財政対策債の償還費の増加等により上昇傾向にある。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地方交付税の増等により経常一般財源等が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％）増加したことから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今後も、臨時財政対策債の元金償還開始等により、公債費の増加が見込まれるため、起債事業の抑制に努める必要がある。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89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51563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51563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、人件費及び補助費等を、類似団体平均を目標に経費の削減に努める。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157480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953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157480</xdr:rowOff>
    </xdr:from>
    <xdr:to>
      <xdr:col>78</xdr:col>
      <xdr:colOff>69850</xdr:colOff>
      <xdr:row>79</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30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49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496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138447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40657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99061</xdr:rowOff>
    </xdr:from>
    <xdr:to>
      <xdr:col>65</xdr:col>
      <xdr:colOff>53975</xdr:colOff>
      <xdr:row>80</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74492</xdr:rowOff>
    </xdr:from>
    <xdr:to>
      <xdr:col>29</xdr:col>
      <xdr:colOff>127000</xdr:colOff>
      <xdr:row>18</xdr:row>
      <xdr:rowOff>93459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8217"/>
          <a:ext cx="647700" cy="1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93459</xdr:rowOff>
    </xdr:from>
    <xdr:to>
      <xdr:col>26</xdr:col>
      <xdr:colOff>50800</xdr:colOff>
      <xdr:row>18</xdr:row>
      <xdr:rowOff>111662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7184"/>
          <a:ext cx="698500" cy="18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111662</xdr:rowOff>
    </xdr:from>
    <xdr:to>
      <xdr:col>22</xdr:col>
      <xdr:colOff>114300</xdr:colOff>
      <xdr:row>18</xdr:row>
      <xdr:rowOff>117775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5387"/>
          <a:ext cx="698500" cy="6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111943</xdr:rowOff>
    </xdr:from>
    <xdr:to>
      <xdr:col>18</xdr:col>
      <xdr:colOff>177800</xdr:colOff>
      <xdr:row>18</xdr:row>
      <xdr:rowOff>117775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45668"/>
          <a:ext cx="698500" cy="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23692</xdr:rowOff>
    </xdr:from>
    <xdr:to>
      <xdr:col>29</xdr:col>
      <xdr:colOff>177800</xdr:colOff>
      <xdr:row>18</xdr:row>
      <xdr:rowOff>125292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167219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42659</xdr:rowOff>
    </xdr:from>
    <xdr:to>
      <xdr:col>26</xdr:col>
      <xdr:colOff>101600</xdr:colOff>
      <xdr:row>18</xdr:row>
      <xdr:rowOff>144259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129036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60862</xdr:rowOff>
    </xdr:from>
    <xdr:to>
      <xdr:col>22</xdr:col>
      <xdr:colOff>165100</xdr:colOff>
      <xdr:row>18</xdr:row>
      <xdr:rowOff>162462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6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66975</xdr:rowOff>
    </xdr:from>
    <xdr:to>
      <xdr:col>19</xdr:col>
      <xdr:colOff>38100</xdr:colOff>
      <xdr:row>18</xdr:row>
      <xdr:rowOff>168575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7302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61143</xdr:rowOff>
    </xdr:from>
    <xdr:to>
      <xdr:col>15</xdr:col>
      <xdr:colOff>101600</xdr:colOff>
      <xdr:row>18</xdr:row>
      <xdr:rowOff>162743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277370</xdr:rowOff>
    </xdr:from>
    <xdr:to>
      <xdr:col>29</xdr:col>
      <xdr:colOff>127000</xdr:colOff>
      <xdr:row>36</xdr:row>
      <xdr:rowOff>88563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87720"/>
          <a:ext cx="647700" cy="154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88563</xdr:rowOff>
    </xdr:from>
    <xdr:to>
      <xdr:col>26</xdr:col>
      <xdr:colOff>50800</xdr:colOff>
      <xdr:row>36</xdr:row>
      <xdr:rowOff>95257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41813"/>
          <a:ext cx="698500" cy="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91518</xdr:rowOff>
    </xdr:from>
    <xdr:to>
      <xdr:col>22</xdr:col>
      <xdr:colOff>114300</xdr:colOff>
      <xdr:row>36</xdr:row>
      <xdr:rowOff>95257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44768"/>
          <a:ext cx="698500" cy="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73579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8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91518</xdr:rowOff>
    </xdr:from>
    <xdr:to>
      <xdr:col>18</xdr:col>
      <xdr:colOff>177800</xdr:colOff>
      <xdr:row>36</xdr:row>
      <xdr:rowOff>143786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44768"/>
          <a:ext cx="698500" cy="5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71734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8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68256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226570</xdr:rowOff>
    </xdr:from>
    <xdr:to>
      <xdr:col>29</xdr:col>
      <xdr:colOff>177800</xdr:colOff>
      <xdr:row>35</xdr:row>
      <xdr:rowOff>328170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3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198647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0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37763</xdr:rowOff>
    </xdr:from>
    <xdr:to>
      <xdr:col>26</xdr:col>
      <xdr:colOff>101600</xdr:colOff>
      <xdr:row>36</xdr:row>
      <xdr:rowOff>139363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9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124140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44457</xdr:rowOff>
    </xdr:from>
    <xdr:to>
      <xdr:col>22</xdr:col>
      <xdr:colOff>165100</xdr:colOff>
      <xdr:row>36</xdr:row>
      <xdr:rowOff>146057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130834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8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40718</xdr:rowOff>
    </xdr:from>
    <xdr:to>
      <xdr:col>19</xdr:col>
      <xdr:colOff>38100</xdr:colOff>
      <xdr:row>36</xdr:row>
      <xdr:rowOff>142318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93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127095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92986</xdr:rowOff>
    </xdr:from>
    <xdr:to>
      <xdr:col>15</xdr:col>
      <xdr:colOff>101600</xdr:colOff>
      <xdr:row>37</xdr:row>
      <xdr:rowOff>23136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4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7913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3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66164</xdr:rowOff>
    </xdr:from>
    <xdr:to>
      <xdr:col>24</xdr:col>
      <xdr:colOff>63500</xdr:colOff>
      <xdr:row>36</xdr:row>
      <xdr:rowOff>80616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8364"/>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80616</xdr:rowOff>
    </xdr:from>
    <xdr:to>
      <xdr:col>19</xdr:col>
      <xdr:colOff>177800</xdr:colOff>
      <xdr:row>36</xdr:row>
      <xdr:rowOff>94570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52816"/>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94570</xdr:rowOff>
    </xdr:from>
    <xdr:to>
      <xdr:col>15</xdr:col>
      <xdr:colOff>50800</xdr:colOff>
      <xdr:row>36</xdr:row>
      <xdr:rowOff>95562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66770"/>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80991</xdr:rowOff>
    </xdr:from>
    <xdr:to>
      <xdr:col>10</xdr:col>
      <xdr:colOff>114300</xdr:colOff>
      <xdr:row>36</xdr:row>
      <xdr:rowOff>95562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53191"/>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15364</xdr:rowOff>
    </xdr:from>
    <xdr:to>
      <xdr:col>24</xdr:col>
      <xdr:colOff>114300</xdr:colOff>
      <xdr:row>36</xdr:row>
      <xdr:rowOff>116964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165241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29816</xdr:rowOff>
    </xdr:from>
    <xdr:to>
      <xdr:col>20</xdr:col>
      <xdr:colOff>38100</xdr:colOff>
      <xdr:row>36</xdr:row>
      <xdr:rowOff>131416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122543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43770</xdr:rowOff>
    </xdr:from>
    <xdr:to>
      <xdr:col>15</xdr:col>
      <xdr:colOff>101600</xdr:colOff>
      <xdr:row>36</xdr:row>
      <xdr:rowOff>145370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161897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44762</xdr:rowOff>
    </xdr:from>
    <xdr:to>
      <xdr:col>10</xdr:col>
      <xdr:colOff>165100</xdr:colOff>
      <xdr:row>36</xdr:row>
      <xdr:rowOff>146362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162889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30191</xdr:rowOff>
    </xdr:from>
    <xdr:to>
      <xdr:col>6</xdr:col>
      <xdr:colOff>38100</xdr:colOff>
      <xdr:row>36</xdr:row>
      <xdr:rowOff>131791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148318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33991</xdr:rowOff>
    </xdr:from>
    <xdr:to>
      <xdr:col>24</xdr:col>
      <xdr:colOff>62865</xdr:colOff>
      <xdr:row>57</xdr:row>
      <xdr:rowOff>76726</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49391"/>
          <a:ext cx="1270" cy="89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80553</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76726</xdr:rowOff>
    </xdr:from>
    <xdr:to>
      <xdr:col>24</xdr:col>
      <xdr:colOff>152400</xdr:colOff>
      <xdr:row>57</xdr:row>
      <xdr:rowOff>76726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152118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7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33991</xdr:rowOff>
    </xdr:from>
    <xdr:to>
      <xdr:col>24</xdr:col>
      <xdr:colOff>152400</xdr:colOff>
      <xdr:row>52</xdr:row>
      <xdr:rowOff>33991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4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30626</xdr:rowOff>
    </xdr:from>
    <xdr:to>
      <xdr:col>24</xdr:col>
      <xdr:colOff>63500</xdr:colOff>
      <xdr:row>57</xdr:row>
      <xdr:rowOff>30680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803276"/>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15856</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164429</xdr:rowOff>
    </xdr:from>
    <xdr:to>
      <xdr:col>24</xdr:col>
      <xdr:colOff>114300</xdr:colOff>
      <xdr:row>56</xdr:row>
      <xdr:rowOff>94579</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30626</xdr:rowOff>
    </xdr:from>
    <xdr:to>
      <xdr:col>19</xdr:col>
      <xdr:colOff>177800</xdr:colOff>
      <xdr:row>57</xdr:row>
      <xdr:rowOff>75267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03276"/>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168073</xdr:rowOff>
    </xdr:from>
    <xdr:to>
      <xdr:col>20</xdr:col>
      <xdr:colOff>38100</xdr:colOff>
      <xdr:row>56</xdr:row>
      <xdr:rowOff>98223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114750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75267</xdr:rowOff>
    </xdr:from>
    <xdr:to>
      <xdr:col>15</xdr:col>
      <xdr:colOff>50800</xdr:colOff>
      <xdr:row>57</xdr:row>
      <xdr:rowOff>94396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47917"/>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62986</xdr:rowOff>
    </xdr:from>
    <xdr:to>
      <xdr:col>15</xdr:col>
      <xdr:colOff>101600</xdr:colOff>
      <xdr:row>56</xdr:row>
      <xdr:rowOff>164586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9663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86368</xdr:rowOff>
    </xdr:from>
    <xdr:to>
      <xdr:col>10</xdr:col>
      <xdr:colOff>114300</xdr:colOff>
      <xdr:row>57</xdr:row>
      <xdr:rowOff>94396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859018"/>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13850</xdr:rowOff>
    </xdr:from>
    <xdr:to>
      <xdr:col>10</xdr:col>
      <xdr:colOff>165100</xdr:colOff>
      <xdr:row>56</xdr:row>
      <xdr:rowOff>115450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131977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87716</xdr:rowOff>
    </xdr:from>
    <xdr:to>
      <xdr:col>6</xdr:col>
      <xdr:colOff>38100</xdr:colOff>
      <xdr:row>57</xdr:row>
      <xdr:rowOff>17866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34393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151330</xdr:rowOff>
    </xdr:from>
    <xdr:to>
      <xdr:col>24</xdr:col>
      <xdr:colOff>114300</xdr:colOff>
      <xdr:row>57</xdr:row>
      <xdr:rowOff>81480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66257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6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151276</xdr:rowOff>
    </xdr:from>
    <xdr:to>
      <xdr:col>20</xdr:col>
      <xdr:colOff>38100</xdr:colOff>
      <xdr:row>57</xdr:row>
      <xdr:rowOff>81426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72553</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24467</xdr:rowOff>
    </xdr:from>
    <xdr:to>
      <xdr:col>15</xdr:col>
      <xdr:colOff>101600</xdr:colOff>
      <xdr:row>57</xdr:row>
      <xdr:rowOff>126067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117194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43596</xdr:rowOff>
    </xdr:from>
    <xdr:to>
      <xdr:col>10</xdr:col>
      <xdr:colOff>165100</xdr:colOff>
      <xdr:row>57</xdr:row>
      <xdr:rowOff>145196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136323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35568</xdr:rowOff>
    </xdr:from>
    <xdr:to>
      <xdr:col>6</xdr:col>
      <xdr:colOff>38100</xdr:colOff>
      <xdr:row>57</xdr:row>
      <xdr:rowOff>137168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128295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104457</xdr:rowOff>
    </xdr:from>
    <xdr:to>
      <xdr:col>24</xdr:col>
      <xdr:colOff>63500</xdr:colOff>
      <xdr:row>78</xdr:row>
      <xdr:rowOff>131280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77557"/>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104457</xdr:rowOff>
    </xdr:from>
    <xdr:to>
      <xdr:col>19</xdr:col>
      <xdr:colOff>177800</xdr:colOff>
      <xdr:row>78</xdr:row>
      <xdr:rowOff>108458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7755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108458</xdr:rowOff>
    </xdr:from>
    <xdr:to>
      <xdr:col>15</xdr:col>
      <xdr:colOff>50800</xdr:colOff>
      <xdr:row>78</xdr:row>
      <xdr:rowOff>128994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8155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37940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104687</xdr:rowOff>
    </xdr:from>
    <xdr:to>
      <xdr:col>10</xdr:col>
      <xdr:colOff>114300</xdr:colOff>
      <xdr:row>78</xdr:row>
      <xdr:rowOff>128994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77787"/>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48568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80480</xdr:rowOff>
    </xdr:from>
    <xdr:to>
      <xdr:col>24</xdr:col>
      <xdr:colOff>114300</xdr:colOff>
      <xdr:row>79</xdr:row>
      <xdr:rowOff>10630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166857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53657</xdr:rowOff>
    </xdr:from>
    <xdr:to>
      <xdr:col>20</xdr:col>
      <xdr:colOff>38100</xdr:colOff>
      <xdr:row>78</xdr:row>
      <xdr:rowOff>155257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146384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57658</xdr:rowOff>
    </xdr:from>
    <xdr:to>
      <xdr:col>15</xdr:col>
      <xdr:colOff>101600</xdr:colOff>
      <xdr:row>78</xdr:row>
      <xdr:rowOff>159258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150385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78194</xdr:rowOff>
    </xdr:from>
    <xdr:to>
      <xdr:col>10</xdr:col>
      <xdr:colOff>165100</xdr:colOff>
      <xdr:row>79</xdr:row>
      <xdr:rowOff>8344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170921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53887</xdr:rowOff>
    </xdr:from>
    <xdr:to>
      <xdr:col>6</xdr:col>
      <xdr:colOff>38100</xdr:colOff>
      <xdr:row>78</xdr:row>
      <xdr:rowOff>155487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146614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21689</xdr:rowOff>
    </xdr:from>
    <xdr:to>
      <xdr:col>24</xdr:col>
      <xdr:colOff>63500</xdr:colOff>
      <xdr:row>98</xdr:row>
      <xdr:rowOff>105747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52339"/>
          <a:ext cx="838200" cy="25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101143</xdr:rowOff>
    </xdr:from>
    <xdr:to>
      <xdr:col>19</xdr:col>
      <xdr:colOff>177800</xdr:colOff>
      <xdr:row>98</xdr:row>
      <xdr:rowOff>105747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903243"/>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101143</xdr:rowOff>
    </xdr:from>
    <xdr:to>
      <xdr:col>15</xdr:col>
      <xdr:colOff>50800</xdr:colOff>
      <xdr:row>98</xdr:row>
      <xdr:rowOff>129663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903243"/>
          <a:ext cx="889000" cy="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126681</xdr:rowOff>
    </xdr:from>
    <xdr:to>
      <xdr:col>10</xdr:col>
      <xdr:colOff>114300</xdr:colOff>
      <xdr:row>98</xdr:row>
      <xdr:rowOff>129663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928781"/>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142339</xdr:rowOff>
    </xdr:from>
    <xdr:to>
      <xdr:col>24</xdr:col>
      <xdr:colOff>114300</xdr:colOff>
      <xdr:row>97</xdr:row>
      <xdr:rowOff>72489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120766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7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54947</xdr:rowOff>
    </xdr:from>
    <xdr:to>
      <xdr:col>20</xdr:col>
      <xdr:colOff>38100</xdr:colOff>
      <xdr:row>98</xdr:row>
      <xdr:rowOff>156547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147674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9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50343</xdr:rowOff>
    </xdr:from>
    <xdr:to>
      <xdr:col>15</xdr:col>
      <xdr:colOff>101600</xdr:colOff>
      <xdr:row>98</xdr:row>
      <xdr:rowOff>151943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143070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4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78863</xdr:rowOff>
    </xdr:from>
    <xdr:to>
      <xdr:col>10</xdr:col>
      <xdr:colOff>165100</xdr:colOff>
      <xdr:row>99</xdr:row>
      <xdr:rowOff>9013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75881</xdr:rowOff>
    </xdr:from>
    <xdr:to>
      <xdr:col>6</xdr:col>
      <xdr:colOff>38100</xdr:colOff>
      <xdr:row>99</xdr:row>
      <xdr:rowOff>6031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168608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7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124782</xdr:rowOff>
    </xdr:from>
    <xdr:to>
      <xdr:col>55</xdr:col>
      <xdr:colOff>0</xdr:colOff>
      <xdr:row>35</xdr:row>
      <xdr:rowOff>136628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611182"/>
          <a:ext cx="838200" cy="5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124782</xdr:rowOff>
    </xdr:from>
    <xdr:to>
      <xdr:col>50</xdr:col>
      <xdr:colOff>114300</xdr:colOff>
      <xdr:row>36</xdr:row>
      <xdr:rowOff>150170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611182"/>
          <a:ext cx="889000" cy="7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150170</xdr:rowOff>
    </xdr:from>
    <xdr:to>
      <xdr:col>45</xdr:col>
      <xdr:colOff>177800</xdr:colOff>
      <xdr:row>37</xdr:row>
      <xdr:rowOff>46774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22370"/>
          <a:ext cx="889000" cy="6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46774</xdr:rowOff>
    </xdr:from>
    <xdr:to>
      <xdr:col>41</xdr:col>
      <xdr:colOff>50800</xdr:colOff>
      <xdr:row>37</xdr:row>
      <xdr:rowOff>51721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90424"/>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85828</xdr:rowOff>
    </xdr:from>
    <xdr:to>
      <xdr:col>55</xdr:col>
      <xdr:colOff>50800</xdr:colOff>
      <xdr:row>36</xdr:row>
      <xdr:rowOff>15978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108705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3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73982</xdr:rowOff>
    </xdr:from>
    <xdr:to>
      <xdr:col>50</xdr:col>
      <xdr:colOff>165100</xdr:colOff>
      <xdr:row>33</xdr:row>
      <xdr:rowOff>4132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5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20659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33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99370</xdr:rowOff>
    </xdr:from>
    <xdr:to>
      <xdr:col>46</xdr:col>
      <xdr:colOff>38100</xdr:colOff>
      <xdr:row>37</xdr:row>
      <xdr:rowOff>29520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46047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0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167424</xdr:rowOff>
    </xdr:from>
    <xdr:to>
      <xdr:col>41</xdr:col>
      <xdr:colOff>101600</xdr:colOff>
      <xdr:row>37</xdr:row>
      <xdr:rowOff>97574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88701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3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xdr:rowOff>
    </xdr:from>
    <xdr:to>
      <xdr:col>36</xdr:col>
      <xdr:colOff>165100</xdr:colOff>
      <xdr:row>37</xdr:row>
      <xdr:rowOff>102521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93648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145117</xdr:rowOff>
    </xdr:from>
    <xdr:to>
      <xdr:col>55</xdr:col>
      <xdr:colOff>0</xdr:colOff>
      <xdr:row>58</xdr:row>
      <xdr:rowOff>151949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89217"/>
          <a:ext cx="8382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63927</xdr:rowOff>
    </xdr:from>
    <xdr:to>
      <xdr:col>50</xdr:col>
      <xdr:colOff>114300</xdr:colOff>
      <xdr:row>58</xdr:row>
      <xdr:rowOff>145117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08027"/>
          <a:ext cx="889000" cy="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140645</xdr:rowOff>
    </xdr:from>
    <xdr:to>
      <xdr:col>45</xdr:col>
      <xdr:colOff>177800</xdr:colOff>
      <xdr:row>58</xdr:row>
      <xdr:rowOff>63927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13295"/>
          <a:ext cx="8890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140645</xdr:rowOff>
    </xdr:from>
    <xdr:to>
      <xdr:col>41</xdr:col>
      <xdr:colOff>50800</xdr:colOff>
      <xdr:row>58</xdr:row>
      <xdr:rowOff>146097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13295"/>
          <a:ext cx="889000" cy="17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101149</xdr:rowOff>
    </xdr:from>
    <xdr:to>
      <xdr:col>55</xdr:col>
      <xdr:colOff>50800</xdr:colOff>
      <xdr:row>59</xdr:row>
      <xdr:rowOff>31299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16076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94317</xdr:rowOff>
    </xdr:from>
    <xdr:to>
      <xdr:col>50</xdr:col>
      <xdr:colOff>165100</xdr:colOff>
      <xdr:row>59</xdr:row>
      <xdr:rowOff>24467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15594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3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13127</xdr:rowOff>
    </xdr:from>
    <xdr:to>
      <xdr:col>46</xdr:col>
      <xdr:colOff>38100</xdr:colOff>
      <xdr:row>58</xdr:row>
      <xdr:rowOff>114727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105854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89845</xdr:rowOff>
    </xdr:from>
    <xdr:to>
      <xdr:col>41</xdr:col>
      <xdr:colOff>101600</xdr:colOff>
      <xdr:row>58</xdr:row>
      <xdr:rowOff>19995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5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95297</xdr:rowOff>
    </xdr:from>
    <xdr:to>
      <xdr:col>36</xdr:col>
      <xdr:colOff>165100</xdr:colOff>
      <xdr:row>59</xdr:row>
      <xdr:rowOff>25447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16574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92477</xdr:rowOff>
    </xdr:from>
    <xdr:to>
      <xdr:col>55</xdr:col>
      <xdr:colOff>0</xdr:colOff>
      <xdr:row>78</xdr:row>
      <xdr:rowOff>96910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65577"/>
          <a:ext cx="8382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152505</xdr:rowOff>
    </xdr:from>
    <xdr:to>
      <xdr:col>50</xdr:col>
      <xdr:colOff>114300</xdr:colOff>
      <xdr:row>78</xdr:row>
      <xdr:rowOff>96910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54155"/>
          <a:ext cx="889000" cy="1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152505</xdr:rowOff>
    </xdr:from>
    <xdr:to>
      <xdr:col>45</xdr:col>
      <xdr:colOff>177800</xdr:colOff>
      <xdr:row>78</xdr:row>
      <xdr:rowOff>3980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54155"/>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3980</xdr:rowOff>
    </xdr:from>
    <xdr:to>
      <xdr:col>41</xdr:col>
      <xdr:colOff>50800</xdr:colOff>
      <xdr:row>78</xdr:row>
      <xdr:rowOff>128699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77080"/>
          <a:ext cx="889000" cy="1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41677</xdr:rowOff>
    </xdr:from>
    <xdr:to>
      <xdr:col>55</xdr:col>
      <xdr:colOff>50800</xdr:colOff>
      <xdr:row>78</xdr:row>
      <xdr:rowOff>143277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128054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46110</xdr:rowOff>
    </xdr:from>
    <xdr:to>
      <xdr:col>50</xdr:col>
      <xdr:colOff>165100</xdr:colOff>
      <xdr:row>78</xdr:row>
      <xdr:rowOff>147710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138837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1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101705</xdr:rowOff>
    </xdr:from>
    <xdr:to>
      <xdr:col>46</xdr:col>
      <xdr:colOff>38100</xdr:colOff>
      <xdr:row>78</xdr:row>
      <xdr:rowOff>31855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48382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7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124630</xdr:rowOff>
    </xdr:from>
    <xdr:to>
      <xdr:col>41</xdr:col>
      <xdr:colOff>101600</xdr:colOff>
      <xdr:row>78</xdr:row>
      <xdr:rowOff>54780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71307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77899</xdr:rowOff>
    </xdr:from>
    <xdr:to>
      <xdr:col>36</xdr:col>
      <xdr:colOff>165100</xdr:colOff>
      <xdr:row>79</xdr:row>
      <xdr:rowOff>8049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170626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932</xdr:rowOff>
    </xdr:from>
    <xdr:to>
      <xdr:col>55</xdr:col>
      <xdr:colOff>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974482"/>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932</xdr:rowOff>
    </xdr:from>
    <xdr:to>
      <xdr:col>50</xdr:col>
      <xdr:colOff>114300</xdr:colOff>
      <xdr:row>99</xdr:row>
      <xdr:rowOff>22222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974482"/>
          <a:ext cx="8890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79411</xdr:rowOff>
    </xdr:from>
    <xdr:to>
      <xdr:col>45</xdr:col>
      <xdr:colOff>177800</xdr:colOff>
      <xdr:row>99</xdr:row>
      <xdr:rowOff>22222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881511"/>
          <a:ext cx="889000" cy="1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79411</xdr:rowOff>
    </xdr:from>
    <xdr:to>
      <xdr:col>41</xdr:col>
      <xdr:colOff>50800</xdr:colOff>
      <xdr:row>98</xdr:row>
      <xdr:rowOff>129451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881511"/>
          <a:ext cx="8890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170786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122230</xdr:rowOff>
    </xdr:from>
    <xdr:to>
      <xdr:col>55</xdr:col>
      <xdr:colOff>50800</xdr:colOff>
      <xdr:row>99</xdr:row>
      <xdr:rowOff>52380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9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37157</xdr:rowOff>
    </xdr:from>
    <xdr:ext cx="469744"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83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121582</xdr:rowOff>
    </xdr:from>
    <xdr:to>
      <xdr:col>50</xdr:col>
      <xdr:colOff>165100</xdr:colOff>
      <xdr:row>99</xdr:row>
      <xdr:rowOff>51732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9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42859</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04428" y="1701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142872</xdr:rowOff>
    </xdr:from>
    <xdr:to>
      <xdr:col>46</xdr:col>
      <xdr:colOff>38100</xdr:colOff>
      <xdr:row>99</xdr:row>
      <xdr:rowOff>73022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9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64149</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428" y="170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28611</xdr:rowOff>
    </xdr:from>
    <xdr:to>
      <xdr:col>41</xdr:col>
      <xdr:colOff>101600</xdr:colOff>
      <xdr:row>98</xdr:row>
      <xdr:rowOff>130211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121338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78651</xdr:rowOff>
    </xdr:from>
    <xdr:to>
      <xdr:col>36</xdr:col>
      <xdr:colOff>165100</xdr:colOff>
      <xdr:row>99</xdr:row>
      <xdr:rowOff>8801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171378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38697</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25247"/>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28867</xdr:rowOff>
    </xdr:from>
    <xdr:to>
      <xdr:col>81</xdr:col>
      <xdr:colOff>50800</xdr:colOff>
      <xdr:row>39</xdr:row>
      <xdr:rowOff>38697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1541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28867</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71541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167613</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80497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2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159347</xdr:rowOff>
    </xdr:from>
    <xdr:to>
      <xdr:col>81</xdr:col>
      <xdr:colOff>101600</xdr:colOff>
      <xdr:row>39</xdr:row>
      <xdr:rowOff>89497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80624</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76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149517</xdr:rowOff>
    </xdr:from>
    <xdr:to>
      <xdr:col>76</xdr:col>
      <xdr:colOff>165100</xdr:colOff>
      <xdr:row>39</xdr:row>
      <xdr:rowOff>79667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70794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75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85658</xdr:rowOff>
    </xdr:from>
    <xdr:to>
      <xdr:col>85</xdr:col>
      <xdr:colOff>127000</xdr:colOff>
      <xdr:row>76</xdr:row>
      <xdr:rowOff>102960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15858"/>
          <a:ext cx="8382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102960</xdr:rowOff>
    </xdr:from>
    <xdr:to>
      <xdr:col>81</xdr:col>
      <xdr:colOff>50800</xdr:colOff>
      <xdr:row>76</xdr:row>
      <xdr:rowOff>110979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33160"/>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110979</xdr:rowOff>
    </xdr:from>
    <xdr:to>
      <xdr:col>76</xdr:col>
      <xdr:colOff>114300</xdr:colOff>
      <xdr:row>76</xdr:row>
      <xdr:rowOff>120928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41179"/>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72455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120928</xdr:rowOff>
    </xdr:from>
    <xdr:to>
      <xdr:col>71</xdr:col>
      <xdr:colOff>177800</xdr:colOff>
      <xdr:row>76</xdr:row>
      <xdr:rowOff>158628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51128"/>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64326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7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81297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7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34858</xdr:rowOff>
    </xdr:from>
    <xdr:to>
      <xdr:col>85</xdr:col>
      <xdr:colOff>177800</xdr:colOff>
      <xdr:row>76</xdr:row>
      <xdr:rowOff>136458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13285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52160</xdr:rowOff>
    </xdr:from>
    <xdr:to>
      <xdr:col>81</xdr:col>
      <xdr:colOff>101600</xdr:colOff>
      <xdr:row>76</xdr:row>
      <xdr:rowOff>153760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144887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60179</xdr:rowOff>
    </xdr:from>
    <xdr:to>
      <xdr:col>76</xdr:col>
      <xdr:colOff>165100</xdr:colOff>
      <xdr:row>76</xdr:row>
      <xdr:rowOff>161779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152906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70128</xdr:rowOff>
    </xdr:from>
    <xdr:to>
      <xdr:col>72</xdr:col>
      <xdr:colOff>38100</xdr:colOff>
      <xdr:row>77</xdr:row>
      <xdr:rowOff>278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162855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107828</xdr:rowOff>
    </xdr:from>
    <xdr:to>
      <xdr:col>67</xdr:col>
      <xdr:colOff>101600</xdr:colOff>
      <xdr:row>77</xdr:row>
      <xdr:rowOff>37978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29105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13567</xdr:rowOff>
    </xdr:from>
    <xdr:to>
      <xdr:col>85</xdr:col>
      <xdr:colOff>127000</xdr:colOff>
      <xdr:row>97</xdr:row>
      <xdr:rowOff>149157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644217"/>
          <a:ext cx="838200" cy="1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149157</xdr:rowOff>
    </xdr:from>
    <xdr:to>
      <xdr:col>81</xdr:col>
      <xdr:colOff>50800</xdr:colOff>
      <xdr:row>99</xdr:row>
      <xdr:rowOff>18366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779807"/>
          <a:ext cx="889000" cy="2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18366</xdr:rowOff>
    </xdr:from>
    <xdr:to>
      <xdr:col>76</xdr:col>
      <xdr:colOff>114300</xdr:colOff>
      <xdr:row>99</xdr:row>
      <xdr:rowOff>18504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991916"/>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5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18504</xdr:rowOff>
    </xdr:from>
    <xdr:to>
      <xdr:col>71</xdr:col>
      <xdr:colOff>177800</xdr:colOff>
      <xdr:row>99</xdr:row>
      <xdr:rowOff>25034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992054"/>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5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134217</xdr:rowOff>
    </xdr:from>
    <xdr:to>
      <xdr:col>85</xdr:col>
      <xdr:colOff>177800</xdr:colOff>
      <xdr:row>97</xdr:row>
      <xdr:rowOff>64367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157094</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4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98357</xdr:rowOff>
    </xdr:from>
    <xdr:to>
      <xdr:col>81</xdr:col>
      <xdr:colOff>101600</xdr:colOff>
      <xdr:row>98</xdr:row>
      <xdr:rowOff>28507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45034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139016</xdr:rowOff>
    </xdr:from>
    <xdr:to>
      <xdr:col>76</xdr:col>
      <xdr:colOff>165100</xdr:colOff>
      <xdr:row>99</xdr:row>
      <xdr:rowOff>69166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60293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703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139154</xdr:rowOff>
    </xdr:from>
    <xdr:to>
      <xdr:col>72</xdr:col>
      <xdr:colOff>38100</xdr:colOff>
      <xdr:row>99</xdr:row>
      <xdr:rowOff>69304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60431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70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145684</xdr:rowOff>
    </xdr:from>
    <xdr:to>
      <xdr:col>67</xdr:col>
      <xdr:colOff>101600</xdr:colOff>
      <xdr:row>99</xdr:row>
      <xdr:rowOff>75834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9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66961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704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136682</xdr:rowOff>
    </xdr:from>
    <xdr:to>
      <xdr:col>111</xdr:col>
      <xdr:colOff>177800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651782"/>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136682</xdr:rowOff>
    </xdr:from>
    <xdr:to>
      <xdr:col>107</xdr:col>
      <xdr:colOff>50800</xdr:colOff>
      <xdr:row>38</xdr:row>
      <xdr:rowOff>139426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65178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139426</xdr:rowOff>
    </xdr:from>
    <xdr:to>
      <xdr:col>102</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85882</xdr:rowOff>
    </xdr:from>
    <xdr:to>
      <xdr:col>107</xdr:col>
      <xdr:colOff>101600</xdr:colOff>
      <xdr:row>39</xdr:row>
      <xdr:rowOff>16032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7159</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77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88626</xdr:rowOff>
    </xdr:from>
    <xdr:to>
      <xdr:col>102</xdr:col>
      <xdr:colOff>165100</xdr:colOff>
      <xdr:row>39</xdr:row>
      <xdr:rowOff>18776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9903</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94437</xdr:rowOff>
    </xdr:from>
    <xdr:to>
      <xdr:col>116</xdr:col>
      <xdr:colOff>63500</xdr:colOff>
      <xdr:row>59</xdr:row>
      <xdr:rowOff>94503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209987"/>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94503</xdr:rowOff>
    </xdr:from>
    <xdr:to>
      <xdr:col>111</xdr:col>
      <xdr:colOff>177800</xdr:colOff>
      <xdr:row>59</xdr:row>
      <xdr:rowOff>94568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21005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94568</xdr:rowOff>
    </xdr:from>
    <xdr:to>
      <xdr:col>107</xdr:col>
      <xdr:colOff>50800</xdr:colOff>
      <xdr:row>59</xdr:row>
      <xdr:rowOff>94633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21011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109709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8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92641</xdr:rowOff>
    </xdr:from>
    <xdr:to>
      <xdr:col>102</xdr:col>
      <xdr:colOff>114300</xdr:colOff>
      <xdr:row>59</xdr:row>
      <xdr:rowOff>94633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20819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92956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43637</xdr:rowOff>
    </xdr:from>
    <xdr:to>
      <xdr:col>116</xdr:col>
      <xdr:colOff>114300</xdr:colOff>
      <xdr:row>59</xdr:row>
      <xdr:rowOff>145237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130014</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7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43703</xdr:rowOff>
    </xdr:from>
    <xdr:to>
      <xdr:col>112</xdr:col>
      <xdr:colOff>38100</xdr:colOff>
      <xdr:row>59</xdr:row>
      <xdr:rowOff>145303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136430</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25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43768</xdr:rowOff>
    </xdr:from>
    <xdr:to>
      <xdr:col>107</xdr:col>
      <xdr:colOff>101600</xdr:colOff>
      <xdr:row>59</xdr:row>
      <xdr:rowOff>145368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136495</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252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43833</xdr:rowOff>
    </xdr:from>
    <xdr:to>
      <xdr:col>102</xdr:col>
      <xdr:colOff>165100</xdr:colOff>
      <xdr:row>59</xdr:row>
      <xdr:rowOff>145433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136560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25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41841</xdr:rowOff>
    </xdr:from>
    <xdr:to>
      <xdr:col>98</xdr:col>
      <xdr:colOff>38100</xdr:colOff>
      <xdr:row>59</xdr:row>
      <xdr:rowOff>143441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134568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2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25487</xdr:rowOff>
    </xdr:from>
    <xdr:to>
      <xdr:col>116</xdr:col>
      <xdr:colOff>63500</xdr:colOff>
      <xdr:row>77</xdr:row>
      <xdr:rowOff>39987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27137"/>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101002</xdr:rowOff>
    </xdr:from>
    <xdr:to>
      <xdr:col>111</xdr:col>
      <xdr:colOff>177800</xdr:colOff>
      <xdr:row>77</xdr:row>
      <xdr:rowOff>39987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131202"/>
          <a:ext cx="889000" cy="1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101002</xdr:rowOff>
    </xdr:from>
    <xdr:to>
      <xdr:col>107</xdr:col>
      <xdr:colOff>50800</xdr:colOff>
      <xdr:row>76</xdr:row>
      <xdr:rowOff>128760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13120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15983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53953</xdr:rowOff>
    </xdr:from>
    <xdr:to>
      <xdr:col>102</xdr:col>
      <xdr:colOff>114300</xdr:colOff>
      <xdr:row>76</xdr:row>
      <xdr:rowOff>128760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084153"/>
          <a:ext cx="889000" cy="7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51579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146137</xdr:rowOff>
    </xdr:from>
    <xdr:to>
      <xdr:col>116</xdr:col>
      <xdr:colOff>114300</xdr:colOff>
      <xdr:row>77</xdr:row>
      <xdr:rowOff>76287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124564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5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160637</xdr:rowOff>
    </xdr:from>
    <xdr:to>
      <xdr:col>112</xdr:col>
      <xdr:colOff>38100</xdr:colOff>
      <xdr:row>77</xdr:row>
      <xdr:rowOff>90787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81914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50202</xdr:rowOff>
    </xdr:from>
    <xdr:to>
      <xdr:col>107</xdr:col>
      <xdr:colOff>101600</xdr:colOff>
      <xdr:row>76</xdr:row>
      <xdr:rowOff>151802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142929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77960</xdr:rowOff>
    </xdr:from>
    <xdr:to>
      <xdr:col>102</xdr:col>
      <xdr:colOff>165100</xdr:colOff>
      <xdr:row>77</xdr:row>
      <xdr:rowOff>8110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170687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3153</xdr:rowOff>
    </xdr:from>
    <xdr:to>
      <xdr:col>98</xdr:col>
      <xdr:colOff>38100</xdr:colOff>
      <xdr:row>76</xdr:row>
      <xdr:rowOff>104753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退職手当等の増加により、昨年度と比較して住民一人当たり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3,161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円伸びているが、調査の際の階級の変動により、職員数が類似団体と比較して少ないことから、類似団体平均を下回って推移していると考えられる。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扶助費は、子育て世帯臨時特別給付金及び住民税非課税世帯等臨時特別給付金事業等の実施により、昨年度と比較して住民一人当たり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23,472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円と大きく増加している。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昨年度実施した新型コロナウイルス感染症対策に係る特別定額給付金事業の完了による減少のほか、一部事務組合への負担金が減少したことにより、昨年度と比較して住民一人当たり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115,091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円と大幅に減少している。また、令和２年度に</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下水道事業会計が法適用化したことに伴い、他会計操出金としていた費用を補助金として計上しているため、</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と考えられる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公債費は、類似団体平均を下回って推移しているが、昨年度と比較して住民一人当たり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1,892</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円伸びており、今後も臨時財政対策債等の既往債の元金償還開始等により、公債費の増加が見込まれるため、起債事業の抑制に努める必要がある。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積立金は、事業中止・縮小に伴う余剰金を積立てしたこと等により、昨年度と比較して住民一人当たり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17,794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円増加し、類似団体平均を上回っている。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76149</xdr:rowOff>
    </xdr:from>
    <xdr:to>
      <xdr:col>24</xdr:col>
      <xdr:colOff>63500</xdr:colOff>
      <xdr:row>35</xdr:row>
      <xdr:rowOff>101981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6899"/>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76149</xdr:rowOff>
    </xdr:from>
    <xdr:to>
      <xdr:col>19</xdr:col>
      <xdr:colOff>177800</xdr:colOff>
      <xdr:row>35</xdr:row>
      <xdr:rowOff>119812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689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122784</xdr:rowOff>
    </xdr:from>
    <xdr:to>
      <xdr:col>15</xdr:col>
      <xdr:colOff>50800</xdr:colOff>
      <xdr:row>35</xdr:row>
      <xdr:rowOff>119812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2084"/>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113640</xdr:rowOff>
    </xdr:from>
    <xdr:to>
      <xdr:col>10</xdr:col>
      <xdr:colOff>114300</xdr:colOff>
      <xdr:row>34</xdr:row>
      <xdr:rowOff>122784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2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135678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122877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51181</xdr:rowOff>
    </xdr:from>
    <xdr:to>
      <xdr:col>24</xdr:col>
      <xdr:colOff>114300</xdr:colOff>
      <xdr:row>35</xdr:row>
      <xdr:rowOff>152781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29608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25349</xdr:rowOff>
    </xdr:from>
    <xdr:to>
      <xdr:col>20</xdr:col>
      <xdr:colOff>38100</xdr:colOff>
      <xdr:row>35</xdr:row>
      <xdr:rowOff>126949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118076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69012</xdr:rowOff>
    </xdr:from>
    <xdr:to>
      <xdr:col>15</xdr:col>
      <xdr:colOff>101600</xdr:colOff>
      <xdr:row>35</xdr:row>
      <xdr:rowOff>170612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15689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4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71984</xdr:rowOff>
    </xdr:from>
    <xdr:to>
      <xdr:col>10</xdr:col>
      <xdr:colOff>165100</xdr:colOff>
      <xdr:row>35</xdr:row>
      <xdr:rowOff>2134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62840</xdr:rowOff>
    </xdr:from>
    <xdr:to>
      <xdr:col>6</xdr:col>
      <xdr:colOff>38100</xdr:colOff>
      <xdr:row>34</xdr:row>
      <xdr:rowOff>164440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15193</xdr:rowOff>
    </xdr:from>
    <xdr:to>
      <xdr:col>24</xdr:col>
      <xdr:colOff>63500</xdr:colOff>
      <xdr:row>57</xdr:row>
      <xdr:rowOff>19727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44943"/>
          <a:ext cx="838200" cy="3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15193</xdr:rowOff>
    </xdr:from>
    <xdr:to>
      <xdr:col>19</xdr:col>
      <xdr:colOff>177800</xdr:colOff>
      <xdr:row>58</xdr:row>
      <xdr:rowOff>11143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44943"/>
          <a:ext cx="889000" cy="5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11143</xdr:rowOff>
    </xdr:from>
    <xdr:to>
      <xdr:col>15</xdr:col>
      <xdr:colOff>50800</xdr:colOff>
      <xdr:row>58</xdr:row>
      <xdr:rowOff>36685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55243"/>
          <a:ext cx="889000" cy="2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36685</xdr:rowOff>
    </xdr:from>
    <xdr:to>
      <xdr:col>10</xdr:col>
      <xdr:colOff>114300</xdr:colOff>
      <xdr:row>58</xdr:row>
      <xdr:rowOff>38495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8078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140377</xdr:rowOff>
    </xdr:from>
    <xdr:to>
      <xdr:col>24</xdr:col>
      <xdr:colOff>114300</xdr:colOff>
      <xdr:row>57</xdr:row>
      <xdr:rowOff>70527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118804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135843</xdr:rowOff>
    </xdr:from>
    <xdr:to>
      <xdr:col>20</xdr:col>
      <xdr:colOff>38100</xdr:colOff>
      <xdr:row>55</xdr:row>
      <xdr:rowOff>65993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9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57120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8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131793</xdr:rowOff>
    </xdr:from>
    <xdr:to>
      <xdr:col>15</xdr:col>
      <xdr:colOff>101600</xdr:colOff>
      <xdr:row>58</xdr:row>
      <xdr:rowOff>61943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0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53070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9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157335</xdr:rowOff>
    </xdr:from>
    <xdr:to>
      <xdr:col>10</xdr:col>
      <xdr:colOff>165100</xdr:colOff>
      <xdr:row>58</xdr:row>
      <xdr:rowOff>87485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78612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159145</xdr:rowOff>
    </xdr:from>
    <xdr:to>
      <xdr:col>6</xdr:col>
      <xdr:colOff>38100</xdr:colOff>
      <xdr:row>58</xdr:row>
      <xdr:rowOff>89295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80422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146315</xdr:rowOff>
    </xdr:from>
    <xdr:to>
      <xdr:col>24</xdr:col>
      <xdr:colOff>63500</xdr:colOff>
      <xdr:row>78</xdr:row>
      <xdr:rowOff>54899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47965"/>
          <a:ext cx="838200" cy="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54899</xdr:rowOff>
    </xdr:from>
    <xdr:to>
      <xdr:col>19</xdr:col>
      <xdr:colOff>177800</xdr:colOff>
      <xdr:row>78</xdr:row>
      <xdr:rowOff>99411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27999"/>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99411</xdr:rowOff>
    </xdr:from>
    <xdr:to>
      <xdr:col>15</xdr:col>
      <xdr:colOff>50800</xdr:colOff>
      <xdr:row>78</xdr:row>
      <xdr:rowOff>118427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72511"/>
          <a:ext cx="8890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34553</xdr:rowOff>
    </xdr:from>
    <xdr:to>
      <xdr:col>15</xdr:col>
      <xdr:colOff>101600</xdr:colOff>
      <xdr:row>77</xdr:row>
      <xdr:rowOff>136153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3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152680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1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101625</xdr:rowOff>
    </xdr:from>
    <xdr:to>
      <xdr:col>10</xdr:col>
      <xdr:colOff>114300</xdr:colOff>
      <xdr:row>78</xdr:row>
      <xdr:rowOff>118427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74725"/>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59900</xdr:rowOff>
    </xdr:from>
    <xdr:to>
      <xdr:col>10</xdr:col>
      <xdr:colOff>165100</xdr:colOff>
      <xdr:row>77</xdr:row>
      <xdr:rowOff>161500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6577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3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68678</xdr:rowOff>
    </xdr:from>
    <xdr:to>
      <xdr:col>6</xdr:col>
      <xdr:colOff>38100</xdr:colOff>
      <xdr:row>77</xdr:row>
      <xdr:rowOff>170278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15355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4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95515</xdr:rowOff>
    </xdr:from>
    <xdr:to>
      <xdr:col>24</xdr:col>
      <xdr:colOff>114300</xdr:colOff>
      <xdr:row>78</xdr:row>
      <xdr:rowOff>25665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10442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1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4099</xdr:rowOff>
    </xdr:from>
    <xdr:to>
      <xdr:col>20</xdr:col>
      <xdr:colOff>38100</xdr:colOff>
      <xdr:row>78</xdr:row>
      <xdr:rowOff>105699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96826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48611</xdr:rowOff>
    </xdr:from>
    <xdr:to>
      <xdr:col>15</xdr:col>
      <xdr:colOff>101600</xdr:colOff>
      <xdr:row>78</xdr:row>
      <xdr:rowOff>150211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141338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67627</xdr:rowOff>
    </xdr:from>
    <xdr:to>
      <xdr:col>10</xdr:col>
      <xdr:colOff>165100</xdr:colOff>
      <xdr:row>78</xdr:row>
      <xdr:rowOff>169227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160354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3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50825</xdr:rowOff>
    </xdr:from>
    <xdr:to>
      <xdr:col>6</xdr:col>
      <xdr:colOff>38100</xdr:colOff>
      <xdr:row>78</xdr:row>
      <xdr:rowOff>152425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143552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1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108702</xdr:rowOff>
    </xdr:from>
    <xdr:to>
      <xdr:col>24</xdr:col>
      <xdr:colOff>63500</xdr:colOff>
      <xdr:row>95</xdr:row>
      <xdr:rowOff>149988</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396452"/>
          <a:ext cx="838200" cy="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149988</xdr:rowOff>
    </xdr:from>
    <xdr:to>
      <xdr:col>19</xdr:col>
      <xdr:colOff>177800</xdr:colOff>
      <xdr:row>96</xdr:row>
      <xdr:rowOff>103256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437738"/>
          <a:ext cx="889000" cy="1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103256</xdr:rowOff>
    </xdr:from>
    <xdr:to>
      <xdr:col>15</xdr:col>
      <xdr:colOff>50800</xdr:colOff>
      <xdr:row>96</xdr:row>
      <xdr:rowOff>171281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562456"/>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159918</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170596</xdr:rowOff>
    </xdr:from>
    <xdr:to>
      <xdr:col>10</xdr:col>
      <xdr:colOff>114300</xdr:colOff>
      <xdr:row>96</xdr:row>
      <xdr:rowOff>171281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62979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157901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57902</xdr:rowOff>
    </xdr:from>
    <xdr:to>
      <xdr:col>24</xdr:col>
      <xdr:colOff>114300</xdr:colOff>
      <xdr:row>95</xdr:row>
      <xdr:rowOff>159502</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34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80779</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1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99188</xdr:rowOff>
    </xdr:from>
    <xdr:to>
      <xdr:col>20</xdr:col>
      <xdr:colOff>38100</xdr:colOff>
      <xdr:row>96</xdr:row>
      <xdr:rowOff>29338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3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45865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1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52456</xdr:rowOff>
    </xdr:from>
    <xdr:to>
      <xdr:col>15</xdr:col>
      <xdr:colOff>101600</xdr:colOff>
      <xdr:row>96</xdr:row>
      <xdr:rowOff>154056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145183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120481</xdr:rowOff>
    </xdr:from>
    <xdr:to>
      <xdr:col>10</xdr:col>
      <xdr:colOff>165100</xdr:colOff>
      <xdr:row>97</xdr:row>
      <xdr:rowOff>50631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41758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119796</xdr:rowOff>
    </xdr:from>
    <xdr:to>
      <xdr:col>6</xdr:col>
      <xdr:colOff>38100</xdr:colOff>
      <xdr:row>97</xdr:row>
      <xdr:rowOff>49946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5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41073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77270</xdr:rowOff>
    </xdr:from>
    <xdr:to>
      <xdr:col>55</xdr:col>
      <xdr:colOff>0</xdr:colOff>
      <xdr:row>58</xdr:row>
      <xdr:rowOff>132614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21370"/>
          <a:ext cx="8382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77270</xdr:rowOff>
    </xdr:from>
    <xdr:to>
      <xdr:col>50</xdr:col>
      <xdr:colOff>114300</xdr:colOff>
      <xdr:row>58</xdr:row>
      <xdr:rowOff>99489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1370"/>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170469</xdr:rowOff>
    </xdr:from>
    <xdr:to>
      <xdr:col>45</xdr:col>
      <xdr:colOff>177800</xdr:colOff>
      <xdr:row>58</xdr:row>
      <xdr:rowOff>99489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43119"/>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95759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170469</xdr:rowOff>
    </xdr:from>
    <xdr:to>
      <xdr:col>41</xdr:col>
      <xdr:colOff>50800</xdr:colOff>
      <xdr:row>58</xdr:row>
      <xdr:rowOff>86962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43119"/>
          <a:ext cx="889000" cy="8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126102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81814</xdr:rowOff>
    </xdr:from>
    <xdr:to>
      <xdr:col>55</xdr:col>
      <xdr:colOff>50800</xdr:colOff>
      <xdr:row>59</xdr:row>
      <xdr:rowOff>11964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168191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26470</xdr:rowOff>
    </xdr:from>
    <xdr:to>
      <xdr:col>50</xdr:col>
      <xdr:colOff>165100</xdr:colOff>
      <xdr:row>58</xdr:row>
      <xdr:rowOff>128070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119197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6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48689</xdr:rowOff>
    </xdr:from>
    <xdr:to>
      <xdr:col>46</xdr:col>
      <xdr:colOff>38100</xdr:colOff>
      <xdr:row>58</xdr:row>
      <xdr:rowOff>150289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141416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119669</xdr:rowOff>
    </xdr:from>
    <xdr:to>
      <xdr:col>41</xdr:col>
      <xdr:colOff>101600</xdr:colOff>
      <xdr:row>58</xdr:row>
      <xdr:rowOff>49819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66346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36162</xdr:rowOff>
    </xdr:from>
    <xdr:to>
      <xdr:col>36</xdr:col>
      <xdr:colOff>165100</xdr:colOff>
      <xdr:row>58</xdr:row>
      <xdr:rowOff>137762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128889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45909</xdr:rowOff>
    </xdr:from>
    <xdr:to>
      <xdr:col>55</xdr:col>
      <xdr:colOff>0</xdr:colOff>
      <xdr:row>79</xdr:row>
      <xdr:rowOff>71436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90459"/>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45909</xdr:rowOff>
    </xdr:from>
    <xdr:to>
      <xdr:col>50</xdr:col>
      <xdr:colOff>114300</xdr:colOff>
      <xdr:row>79</xdr:row>
      <xdr:rowOff>79175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90459"/>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77248</xdr:rowOff>
    </xdr:from>
    <xdr:to>
      <xdr:col>45</xdr:col>
      <xdr:colOff>177800</xdr:colOff>
      <xdr:row>79</xdr:row>
      <xdr:rowOff>79175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62179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6653</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77248</xdr:rowOff>
    </xdr:from>
    <xdr:to>
      <xdr:col>41</xdr:col>
      <xdr:colOff>50800</xdr:colOff>
      <xdr:row>79</xdr:row>
      <xdr:rowOff>77891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621798"/>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35349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36513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20636</xdr:rowOff>
    </xdr:from>
    <xdr:to>
      <xdr:col>55</xdr:col>
      <xdr:colOff>50800</xdr:colOff>
      <xdr:row>79</xdr:row>
      <xdr:rowOff>122236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107013</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8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166559</xdr:rowOff>
    </xdr:from>
    <xdr:to>
      <xdr:col>50</xdr:col>
      <xdr:colOff>165100</xdr:colOff>
      <xdr:row>79</xdr:row>
      <xdr:rowOff>96709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87836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3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28375</xdr:rowOff>
    </xdr:from>
    <xdr:to>
      <xdr:col>46</xdr:col>
      <xdr:colOff>38100</xdr:colOff>
      <xdr:row>79</xdr:row>
      <xdr:rowOff>129975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7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121102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6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26448</xdr:rowOff>
    </xdr:from>
    <xdr:to>
      <xdr:col>41</xdr:col>
      <xdr:colOff>101600</xdr:colOff>
      <xdr:row>79</xdr:row>
      <xdr:rowOff>128048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119175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6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27091</xdr:rowOff>
    </xdr:from>
    <xdr:to>
      <xdr:col>36</xdr:col>
      <xdr:colOff>165100</xdr:colOff>
      <xdr:row>79</xdr:row>
      <xdr:rowOff>128691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119818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105639</xdr:rowOff>
    </xdr:from>
    <xdr:to>
      <xdr:col>55</xdr:col>
      <xdr:colOff>0</xdr:colOff>
      <xdr:row>97</xdr:row>
      <xdr:rowOff>124231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36289"/>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124231</xdr:rowOff>
    </xdr:from>
    <xdr:to>
      <xdr:col>50</xdr:col>
      <xdr:colOff>114300</xdr:colOff>
      <xdr:row>98</xdr:row>
      <xdr:rowOff>3485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54881"/>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135539</xdr:rowOff>
    </xdr:from>
    <xdr:to>
      <xdr:col>45</xdr:col>
      <xdr:colOff>177800</xdr:colOff>
      <xdr:row>98</xdr:row>
      <xdr:rowOff>3485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66189"/>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170984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135539</xdr:rowOff>
    </xdr:from>
    <xdr:to>
      <xdr:col>41</xdr:col>
      <xdr:colOff>50800</xdr:colOff>
      <xdr:row>98</xdr:row>
      <xdr:rowOff>12409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66189"/>
          <a:ext cx="8890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25961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54839</xdr:rowOff>
    </xdr:from>
    <xdr:to>
      <xdr:col>55</xdr:col>
      <xdr:colOff>50800</xdr:colOff>
      <xdr:row>97</xdr:row>
      <xdr:rowOff>156439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8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33266</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73431</xdr:rowOff>
    </xdr:from>
    <xdr:to>
      <xdr:col>50</xdr:col>
      <xdr:colOff>165100</xdr:colOff>
      <xdr:row>98</xdr:row>
      <xdr:rowOff>3581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166158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124135</xdr:rowOff>
    </xdr:from>
    <xdr:to>
      <xdr:col>46</xdr:col>
      <xdr:colOff>38100</xdr:colOff>
      <xdr:row>98</xdr:row>
      <xdr:rowOff>54285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45412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84739</xdr:rowOff>
    </xdr:from>
    <xdr:to>
      <xdr:col>41</xdr:col>
      <xdr:colOff>101600</xdr:colOff>
      <xdr:row>98</xdr:row>
      <xdr:rowOff>14889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0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133059</xdr:rowOff>
    </xdr:from>
    <xdr:to>
      <xdr:col>36</xdr:col>
      <xdr:colOff>165100</xdr:colOff>
      <xdr:row>98</xdr:row>
      <xdr:rowOff>63209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54336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66466</xdr:rowOff>
    </xdr:from>
    <xdr:to>
      <xdr:col>85</xdr:col>
      <xdr:colOff>127000</xdr:colOff>
      <xdr:row>37</xdr:row>
      <xdr:rowOff>99075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10116"/>
          <a:ext cx="838200" cy="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99075</xdr:rowOff>
    </xdr:from>
    <xdr:to>
      <xdr:col>81</xdr:col>
      <xdr:colOff>50800</xdr:colOff>
      <xdr:row>37</xdr:row>
      <xdr:rowOff>124971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4272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84803</xdr:rowOff>
    </xdr:from>
    <xdr:to>
      <xdr:col>76</xdr:col>
      <xdr:colOff>114300</xdr:colOff>
      <xdr:row>37</xdr:row>
      <xdr:rowOff>124971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085553"/>
          <a:ext cx="889000" cy="3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100989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84803</xdr:rowOff>
    </xdr:from>
    <xdr:to>
      <xdr:col>71</xdr:col>
      <xdr:colOff>177800</xdr:colOff>
      <xdr:row>37</xdr:row>
      <xdr:rowOff>111207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085553"/>
          <a:ext cx="889000" cy="3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121955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15666</xdr:rowOff>
    </xdr:from>
    <xdr:to>
      <xdr:col>85</xdr:col>
      <xdr:colOff>177800</xdr:colOff>
      <xdr:row>37</xdr:row>
      <xdr:rowOff>117266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165543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48275</xdr:rowOff>
    </xdr:from>
    <xdr:to>
      <xdr:col>81</xdr:col>
      <xdr:colOff>101600</xdr:colOff>
      <xdr:row>37</xdr:row>
      <xdr:rowOff>149875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141002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74171</xdr:rowOff>
    </xdr:from>
    <xdr:to>
      <xdr:col>76</xdr:col>
      <xdr:colOff>165100</xdr:colOff>
      <xdr:row>38</xdr:row>
      <xdr:rowOff>4321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166898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34003</xdr:rowOff>
    </xdr:from>
    <xdr:to>
      <xdr:col>72</xdr:col>
      <xdr:colOff>38100</xdr:colOff>
      <xdr:row>35</xdr:row>
      <xdr:rowOff>135603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152130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60407</xdr:rowOff>
    </xdr:from>
    <xdr:to>
      <xdr:col>67</xdr:col>
      <xdr:colOff>101600</xdr:colOff>
      <xdr:row>37</xdr:row>
      <xdr:rowOff>162007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153133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69131</xdr:rowOff>
    </xdr:from>
    <xdr:to>
      <xdr:col>85</xdr:col>
      <xdr:colOff>127000</xdr:colOff>
      <xdr:row>57</xdr:row>
      <xdr:rowOff>69552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41781"/>
          <a:ext cx="8382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169573</xdr:rowOff>
    </xdr:from>
    <xdr:to>
      <xdr:col>81</xdr:col>
      <xdr:colOff>50800</xdr:colOff>
      <xdr:row>57</xdr:row>
      <xdr:rowOff>69131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770773"/>
          <a:ext cx="889000" cy="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169573</xdr:rowOff>
    </xdr:from>
    <xdr:to>
      <xdr:col>76</xdr:col>
      <xdr:colOff>114300</xdr:colOff>
      <xdr:row>57</xdr:row>
      <xdr:rowOff>90359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70773"/>
          <a:ext cx="889000" cy="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82998</xdr:rowOff>
    </xdr:from>
    <xdr:to>
      <xdr:col>71</xdr:col>
      <xdr:colOff>177800</xdr:colOff>
      <xdr:row>57</xdr:row>
      <xdr:rowOff>90359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55648"/>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18752</xdr:rowOff>
    </xdr:from>
    <xdr:to>
      <xdr:col>85</xdr:col>
      <xdr:colOff>177800</xdr:colOff>
      <xdr:row>57</xdr:row>
      <xdr:rowOff>120352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105129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0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18331</xdr:rowOff>
    </xdr:from>
    <xdr:to>
      <xdr:col>81</xdr:col>
      <xdr:colOff>101600</xdr:colOff>
      <xdr:row>57</xdr:row>
      <xdr:rowOff>119931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111058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118773</xdr:rowOff>
    </xdr:from>
    <xdr:to>
      <xdr:col>76</xdr:col>
      <xdr:colOff>165100</xdr:colOff>
      <xdr:row>57</xdr:row>
      <xdr:rowOff>48923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1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65450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39559</xdr:rowOff>
    </xdr:from>
    <xdr:to>
      <xdr:col>72</xdr:col>
      <xdr:colOff>38100</xdr:colOff>
      <xdr:row>57</xdr:row>
      <xdr:rowOff>141159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132286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32198</xdr:rowOff>
    </xdr:from>
    <xdr:to>
      <xdr:col>67</xdr:col>
      <xdr:colOff>101600</xdr:colOff>
      <xdr:row>57</xdr:row>
      <xdr:rowOff>133798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124925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9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38697</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3247"/>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28866</xdr:rowOff>
    </xdr:from>
    <xdr:to>
      <xdr:col>81</xdr:col>
      <xdr:colOff>50800</xdr:colOff>
      <xdr:row>79</xdr:row>
      <xdr:rowOff>38697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3416"/>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28866</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341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167612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80402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159347</xdr:rowOff>
    </xdr:from>
    <xdr:to>
      <xdr:col>81</xdr:col>
      <xdr:colOff>101600</xdr:colOff>
      <xdr:row>79</xdr:row>
      <xdr:rowOff>89497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80624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149516</xdr:rowOff>
    </xdr:from>
    <xdr:to>
      <xdr:col>76</xdr:col>
      <xdr:colOff>165100</xdr:colOff>
      <xdr:row>79</xdr:row>
      <xdr:rowOff>79666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70793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1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85658</xdr:rowOff>
    </xdr:from>
    <xdr:to>
      <xdr:col>85</xdr:col>
      <xdr:colOff>127000</xdr:colOff>
      <xdr:row>96</xdr:row>
      <xdr:rowOff>102960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44858"/>
          <a:ext cx="8382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102960</xdr:rowOff>
    </xdr:from>
    <xdr:to>
      <xdr:col>81</xdr:col>
      <xdr:colOff>50800</xdr:colOff>
      <xdr:row>96</xdr:row>
      <xdr:rowOff>110979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62160"/>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110979</xdr:rowOff>
    </xdr:from>
    <xdr:to>
      <xdr:col>76</xdr:col>
      <xdr:colOff>114300</xdr:colOff>
      <xdr:row>96</xdr:row>
      <xdr:rowOff>120928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70179"/>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120928</xdr:rowOff>
    </xdr:from>
    <xdr:to>
      <xdr:col>71</xdr:col>
      <xdr:colOff>177800</xdr:colOff>
      <xdr:row>96</xdr:row>
      <xdr:rowOff>158628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80128"/>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64316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81297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34858</xdr:rowOff>
    </xdr:from>
    <xdr:to>
      <xdr:col>85</xdr:col>
      <xdr:colOff>177800</xdr:colOff>
      <xdr:row>96</xdr:row>
      <xdr:rowOff>136458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13285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52160</xdr:rowOff>
    </xdr:from>
    <xdr:to>
      <xdr:col>81</xdr:col>
      <xdr:colOff>101600</xdr:colOff>
      <xdr:row>96</xdr:row>
      <xdr:rowOff>153760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144887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60179</xdr:rowOff>
    </xdr:from>
    <xdr:to>
      <xdr:col>76</xdr:col>
      <xdr:colOff>165100</xdr:colOff>
      <xdr:row>96</xdr:row>
      <xdr:rowOff>161779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152906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1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70128</xdr:rowOff>
    </xdr:from>
    <xdr:to>
      <xdr:col>72</xdr:col>
      <xdr:colOff>38100</xdr:colOff>
      <xdr:row>97</xdr:row>
      <xdr:rowOff>278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162855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2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107828</xdr:rowOff>
    </xdr:from>
    <xdr:to>
      <xdr:col>67</xdr:col>
      <xdr:colOff>101600</xdr:colOff>
      <xdr:row>97</xdr:row>
      <xdr:rowOff>37978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29105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昨年度実施した新型コロナウイルス感染症対策に係る特別定額給付金事業の完了等により、</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大幅に減少</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おり、類似団体平均を下回っている。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民生費は、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子育て世帯臨時特別給付金及び住民税非課税世帯等臨時特別給付金事業等の実施により</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、前年度と比較して増加しているが、類似団体平均を下回っている。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衛生費は、江戸崎地方衛生土木組合の焼却施設の</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建設</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等により、負担金が増加したことにより、前年度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に引き続き</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、類似団体平均を上回って推移している。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農林水産業費は、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経営体育成関連流動化促進事業費補助金の皆減等により、前年度と比較して減少しており、</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令和２年度に下水道事業会計が法適用化したことに伴い、他会計操出金としていた費用を補助金として計上していることから</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前年度に引き続き上昇したが、</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て推移している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屋外防災行政無線整備工事費等の増により、</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して増加</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ているが</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は、類似団体平均と比較して低い水準で推移しているが、臨時財政対策債の償還費の増加等により上昇傾向にある。今後も、公共施設の耐震改修事業及び臨時財政対策債の元金償還開始等により、公債費の増加が見込まれるため、起債事業の抑制に努める必要があ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標準財政規模に対する財政調整基金残高の比率について、事業の縮小・中止等により発生した余剰金を積立てしたことから、財政調整基金残高は前年度と比較し</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7.16</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ポイントの増となっている。今後も歳入の確保、歳出の抑制を図り、財政調整基金の確保に努める。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標準財政規模に対する実質収支額の比率は、約</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％の間で推移しているが、実質単年度収支の比率については、平成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年度は、固定資産税、普通交付税等の増収により、令和２年度及び令和３年度は財政調整基金を積立てしたことによりプラスとなっているが、平成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年度及び令和元年度は、財政調整基金を取り崩しているためマイナスとなっている。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水道事業会計は、人口減少等の影響により給水収益が減少しているが、借入金の償還額も減少しているため、黒字額が増加している。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下水道事業会計は、老朽化した施設等の修繕費が増加したため、黒字額が減少している。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一般会計は、村税等の減収はあったものの、事業の縮小・中止等のため歳出が減少したことから、黒字額が前年度と比較して増加している。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電気事業会計についても、平成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年度末より売電を開始し、順調に売電が行えており、黒字額が増加している。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国民健康保険特別会計については、保険税収入の減少により黒字額が減少している。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全体としては、すべての会計において赤字はなく、黒字額は昨年度に比較して減少しているが、その要因は分母となる標準財政規模自体が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％）増加しているためである。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7525722</v>
      </c>
      <c r="BO4" s="410"/>
      <c r="BP4" s="410"/>
      <c r="BQ4" s="410"/>
      <c r="BR4" s="410"/>
      <c r="BS4" s="410"/>
      <c r="BT4" s="410"/>
      <c r="BU4" s="411"/>
      <c r="BV4" s="409">
        <v>8834613</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7.9</v>
      </c>
      <c r="CU4" s="416"/>
      <c r="CV4" s="416"/>
      <c r="CW4" s="416"/>
      <c r="CX4" s="416"/>
      <c r="CY4" s="416"/>
      <c r="CZ4" s="416"/>
      <c r="DA4" s="417"/>
      <c r="DB4" s="415">
        <v>6.5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7137156</v>
      </c>
      <c r="BO5" s="447"/>
      <c r="BP5" s="447"/>
      <c r="BQ5" s="447"/>
      <c r="BR5" s="447"/>
      <c r="BS5" s="447"/>
      <c r="BT5" s="447"/>
      <c r="BU5" s="448"/>
      <c r="BV5" s="446">
        <v>8298800</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81.2</v>
      </c>
      <c r="CU5" s="444"/>
      <c r="CV5" s="444"/>
      <c r="CW5" s="444"/>
      <c r="CX5" s="444"/>
      <c r="CY5" s="444"/>
      <c r="CZ5" s="444"/>
      <c r="DA5" s="445"/>
      <c r="DB5" s="443">
        <v>90.7</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388566</v>
      </c>
      <c r="BO6" s="447"/>
      <c r="BP6" s="447"/>
      <c r="BQ6" s="447"/>
      <c r="BR6" s="447"/>
      <c r="BS6" s="447"/>
      <c r="BT6" s="447"/>
      <c r="BU6" s="448"/>
      <c r="BV6" s="446">
        <v>535813</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88</v>
      </c>
      <c r="CU6" s="484"/>
      <c r="CV6" s="484"/>
      <c r="CW6" s="484"/>
      <c r="CX6" s="484"/>
      <c r="CY6" s="484"/>
      <c r="CZ6" s="484"/>
      <c r="DA6" s="485"/>
      <c r="DB6" s="483">
        <v>96.7</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18161</v>
      </c>
      <c r="BO7" s="447"/>
      <c r="BP7" s="447"/>
      <c r="BQ7" s="447"/>
      <c r="BR7" s="447"/>
      <c r="BS7" s="447"/>
      <c r="BT7" s="447"/>
      <c r="BU7" s="448"/>
      <c r="BV7" s="446">
        <v>248138</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4715339</v>
      </c>
      <c r="CU7" s="447"/>
      <c r="CV7" s="447"/>
      <c r="CW7" s="447"/>
      <c r="CX7" s="447"/>
      <c r="CY7" s="447"/>
      <c r="CZ7" s="447"/>
      <c r="DA7" s="448"/>
      <c r="DB7" s="446">
        <v>4423082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107</v>
      </c>
      <c r="AV8" s="479"/>
      <c r="AW8" s="479"/>
      <c r="AX8" s="479"/>
      <c r="AY8" s="480" t="s">
        <v>108</v>
      </c>
      <c r="AZ8" s="481"/>
      <c r="BA8" s="481"/>
      <c r="BB8" s="481"/>
      <c r="BC8" s="481"/>
      <c r="BD8" s="481"/>
      <c r="BE8" s="481"/>
      <c r="BF8" s="481"/>
      <c r="BG8" s="481"/>
      <c r="BH8" s="481"/>
      <c r="BI8" s="481"/>
      <c r="BJ8" s="481"/>
      <c r="BK8" s="481"/>
      <c r="BL8" s="481"/>
      <c r="BM8" s="482"/>
      <c r="BN8" s="446">
        <v>370405</v>
      </c>
      <c r="BO8" s="447"/>
      <c r="BP8" s="447"/>
      <c r="BQ8" s="447"/>
      <c r="BR8" s="447"/>
      <c r="BS8" s="447"/>
      <c r="BT8" s="447"/>
      <c r="BU8" s="448"/>
      <c r="BV8" s="446">
        <v>287675</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0.69</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14602</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82730</v>
      </c>
      <c r="BO9" s="447"/>
      <c r="BP9" s="447"/>
      <c r="BQ9" s="447"/>
      <c r="BR9" s="447"/>
      <c r="BS9" s="447"/>
      <c r="BT9" s="447"/>
      <c r="BU9" s="448"/>
      <c r="BV9" s="446">
        <v>23800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10.9</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15842</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371749</v>
      </c>
      <c r="BO10" s="447"/>
      <c r="BP10" s="447"/>
      <c r="BQ10" s="447"/>
      <c r="BR10" s="447"/>
      <c r="BS10" s="447"/>
      <c r="BT10" s="447"/>
      <c r="BU10" s="448"/>
      <c r="BV10" s="446">
        <v>279894</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14745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125</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14343</v>
      </c>
      <c r="S13" s="531"/>
      <c r="T13" s="531"/>
      <c r="U13" s="531"/>
      <c r="V13" s="532"/>
      <c r="W13" s="462" t="s">
        <v>138</v>
      </c>
      <c r="X13" s="463"/>
      <c r="Y13" s="463"/>
      <c r="Z13" s="463"/>
      <c r="AA13" s="463"/>
      <c r="AB13" s="453"/>
      <c r="AC13" s="497">
        <v>410</v>
      </c>
      <c r="AD13" s="498"/>
      <c r="AE13" s="498"/>
      <c r="AF13" s="498"/>
      <c r="AG13" s="540"/>
      <c r="AH13" s="497">
        <v>396</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454479</v>
      </c>
      <c r="BO13" s="447"/>
      <c r="BP13" s="447"/>
      <c r="BQ13" s="447"/>
      <c r="BR13" s="447"/>
      <c r="BS13" s="447"/>
      <c r="BT13" s="447"/>
      <c r="BU13" s="448"/>
      <c r="BV13" s="446">
        <v>303694</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6.1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14972</v>
      </c>
      <c r="S14" s="531"/>
      <c r="T14" s="531"/>
      <c r="U14" s="531"/>
      <c r="V14" s="532"/>
      <c r="W14" s="436"/>
      <c r="X14" s="437"/>
      <c r="Y14" s="437"/>
      <c r="Z14" s="437"/>
      <c r="AA14" s="437"/>
      <c r="AB14" s="426"/>
      <c r="AC14" s="533">
        <v>6</v>
      </c>
      <c r="AD14" s="534"/>
      <c r="AE14" s="534"/>
      <c r="AF14" s="534"/>
      <c r="AG14" s="535"/>
      <c r="AH14" s="533">
        <v>5.0999999999999996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66.5</v>
      </c>
      <c r="CU14" s="545"/>
      <c r="CV14" s="545"/>
      <c r="CW14" s="545"/>
      <c r="CX14" s="545"/>
      <c r="CY14" s="545"/>
      <c r="CZ14" s="545"/>
      <c r="DA14" s="546"/>
      <c r="DB14" s="544">
        <v>92.2</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137</v>
      </c>
      <c r="N15" s="538"/>
      <c r="O15" s="538"/>
      <c r="P15" s="538"/>
      <c r="Q15" s="539"/>
      <c r="R15" s="530">
        <v>14586</v>
      </c>
      <c r="S15" s="531"/>
      <c r="T15" s="531"/>
      <c r="U15" s="531"/>
      <c r="V15" s="532"/>
      <c r="W15" s="462" t="s">
        <v>145</v>
      </c>
      <c r="X15" s="463"/>
      <c r="Y15" s="463"/>
      <c r="Z15" s="463"/>
      <c r="AA15" s="463"/>
      <c r="AB15" s="453"/>
      <c r="AC15" s="497">
        <v>1885</v>
      </c>
      <c r="AD15" s="498"/>
      <c r="AE15" s="498"/>
      <c r="AF15" s="498"/>
      <c r="AG15" s="540"/>
      <c r="AH15" s="497">
        <v>2072</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2301062</v>
      </c>
      <c r="BO15" s="410"/>
      <c r="BP15" s="410"/>
      <c r="BQ15" s="410"/>
      <c r="BR15" s="410"/>
      <c r="BS15" s="410"/>
      <c r="BT15" s="410"/>
      <c r="BU15" s="411"/>
      <c r="BV15" s="409">
        <v>2357586</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27.7</v>
      </c>
      <c r="AD16" s="534"/>
      <c r="AE16" s="534"/>
      <c r="AF16" s="534"/>
      <c r="AG16" s="535"/>
      <c r="AH16" s="533">
        <v>26.7</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3711001</v>
      </c>
      <c r="BO16" s="447"/>
      <c r="BP16" s="447"/>
      <c r="BQ16" s="447"/>
      <c r="BR16" s="447"/>
      <c r="BS16" s="447"/>
      <c r="BT16" s="447"/>
      <c r="BU16" s="448"/>
      <c r="BV16" s="446">
        <v>3507452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4518</v>
      </c>
      <c r="AD17" s="498"/>
      <c r="AE17" s="498"/>
      <c r="AF17" s="498"/>
      <c r="AG17" s="540"/>
      <c r="AH17" s="497">
        <v>5287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2934683</v>
      </c>
      <c r="BO17" s="447"/>
      <c r="BP17" s="447"/>
      <c r="BQ17" s="447"/>
      <c r="BR17" s="447"/>
      <c r="BS17" s="447"/>
      <c r="BT17" s="447"/>
      <c r="BU17" s="448"/>
      <c r="BV17" s="446">
        <v>3000982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155</v>
      </c>
      <c r="C18" s="489"/>
      <c r="D18" s="489"/>
      <c r="E18" s="569"/>
      <c r="F18" s="569"/>
      <c r="G18" s="569"/>
      <c r="H18" s="569"/>
      <c r="I18" s="569"/>
      <c r="J18" s="569"/>
      <c r="K18" s="569"/>
      <c r="L18" s="570">
        <v>66.61</v>
      </c>
      <c r="M18" s="570"/>
      <c r="N18" s="570"/>
      <c r="O18" s="570"/>
      <c r="P18" s="570"/>
      <c r="Q18" s="570"/>
      <c r="R18" s="571"/>
      <c r="S18" s="571"/>
      <c r="T18" s="571"/>
      <c r="U18" s="571"/>
      <c r="V18" s="572"/>
      <c r="W18" s="464"/>
      <c r="X18" s="465"/>
      <c r="Y18" s="465"/>
      <c r="Z18" s="465"/>
      <c r="AA18" s="465"/>
      <c r="AB18" s="456"/>
      <c r="AC18" s="573">
        <v>66.3</v>
      </c>
      <c r="AD18" s="574"/>
      <c r="AE18" s="574"/>
      <c r="AF18" s="574"/>
      <c r="AG18" s="575"/>
      <c r="AH18" s="573">
        <v>68.2</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3931752</v>
      </c>
      <c r="BO18" s="447"/>
      <c r="BP18" s="447"/>
      <c r="BQ18" s="447"/>
      <c r="BR18" s="447"/>
      <c r="BS18" s="447"/>
      <c r="BT18" s="447"/>
      <c r="BU18" s="448"/>
      <c r="BV18" s="446">
        <v>4045175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157</v>
      </c>
      <c r="C19" s="489"/>
      <c r="D19" s="489"/>
      <c r="E19" s="569"/>
      <c r="F19" s="569"/>
      <c r="G19" s="569"/>
      <c r="H19" s="569"/>
      <c r="I19" s="569"/>
      <c r="J19" s="569"/>
      <c r="K19" s="569"/>
      <c r="L19" s="577">
        <v>219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5723396</v>
      </c>
      <c r="BO19" s="447"/>
      <c r="BP19" s="447"/>
      <c r="BQ19" s="447"/>
      <c r="BR19" s="447"/>
      <c r="BS19" s="447"/>
      <c r="BT19" s="447"/>
      <c r="BU19" s="448"/>
      <c r="BV19" s="446">
        <v>5713298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159</v>
      </c>
      <c r="C20" s="489"/>
      <c r="D20" s="489"/>
      <c r="E20" s="569"/>
      <c r="F20" s="569"/>
      <c r="G20" s="569"/>
      <c r="H20" s="569"/>
      <c r="I20" s="569"/>
      <c r="J20" s="569"/>
      <c r="K20" s="569"/>
      <c r="L20" s="577">
        <v>5864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7609687</v>
      </c>
      <c r="BO22" s="410"/>
      <c r="BP22" s="410"/>
      <c r="BQ22" s="410"/>
      <c r="BR22" s="410"/>
      <c r="BS22" s="410"/>
      <c r="BT22" s="410"/>
      <c r="BU22" s="411"/>
      <c r="BV22" s="409">
        <v>7598901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6375436</v>
      </c>
      <c r="BO23" s="447"/>
      <c r="BP23" s="447"/>
      <c r="BQ23" s="447"/>
      <c r="BR23" s="447"/>
      <c r="BS23" s="447"/>
      <c r="BT23" s="447"/>
      <c r="BU23" s="448"/>
      <c r="BV23" s="446">
        <v>6266571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169</v>
      </c>
      <c r="F24" s="476"/>
      <c r="G24" s="476"/>
      <c r="H24" s="476"/>
      <c r="I24" s="476"/>
      <c r="J24" s="476"/>
      <c r="K24" s="477"/>
      <c r="L24" s="497">
        <v>1</v>
      </c>
      <c r="M24" s="498"/>
      <c r="N24" s="498"/>
      <c r="O24" s="498"/>
      <c r="P24" s="540"/>
      <c r="Q24" s="497">
        <v>6660</v>
      </c>
      <c r="R24" s="498"/>
      <c r="S24" s="498"/>
      <c r="T24" s="498"/>
      <c r="U24" s="498"/>
      <c r="V24" s="540"/>
      <c r="W24" s="592"/>
      <c r="X24" s="593"/>
      <c r="Y24" s="594"/>
      <c r="Z24" s="496" t="s">
        <v>170</v>
      </c>
      <c r="AA24" s="476"/>
      <c r="AB24" s="476"/>
      <c r="AC24" s="476"/>
      <c r="AD24" s="476"/>
      <c r="AE24" s="476"/>
      <c r="AF24" s="476"/>
      <c r="AG24" s="477"/>
      <c r="AH24" s="497">
        <v>128</v>
      </c>
      <c r="AI24" s="498"/>
      <c r="AJ24" s="498"/>
      <c r="AK24" s="498"/>
      <c r="AL24" s="540"/>
      <c r="AM24" s="497">
        <v>400000</v>
      </c>
      <c r="AN24" s="498"/>
      <c r="AO24" s="498"/>
      <c r="AP24" s="498"/>
      <c r="AQ24" s="498"/>
      <c r="AR24" s="540"/>
      <c r="AS24" s="497">
        <v>3125</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3223345</v>
      </c>
      <c r="BO24" s="447"/>
      <c r="BP24" s="447"/>
      <c r="BQ24" s="447"/>
      <c r="BR24" s="447"/>
      <c r="BS24" s="447"/>
      <c r="BT24" s="447"/>
      <c r="BU24" s="448"/>
      <c r="BV24" s="446">
        <v>3242285</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172</v>
      </c>
      <c r="F25" s="476"/>
      <c r="G25" s="476"/>
      <c r="H25" s="476"/>
      <c r="I25" s="476"/>
      <c r="J25" s="476"/>
      <c r="K25" s="477"/>
      <c r="L25" s="497">
        <v>1</v>
      </c>
      <c r="M25" s="498"/>
      <c r="N25" s="498"/>
      <c r="O25" s="498"/>
      <c r="P25" s="540"/>
      <c r="Q25" s="497">
        <v>5460</v>
      </c>
      <c r="R25" s="498"/>
      <c r="S25" s="498"/>
      <c r="T25" s="498"/>
      <c r="U25" s="498"/>
      <c r="V25" s="540"/>
      <c r="W25" s="592"/>
      <c r="X25" s="593"/>
      <c r="Y25" s="594"/>
      <c r="Z25" s="496" t="s">
        <v>173</v>
      </c>
      <c r="AA25" s="476"/>
      <c r="AB25" s="476"/>
      <c r="AC25" s="476"/>
      <c r="AD25" s="476"/>
      <c r="AE25" s="476"/>
      <c r="AF25" s="476"/>
      <c r="AG25" s="477"/>
      <c r="AH25" s="497" t="s">
        <v>128</v>
      </c>
      <c r="AI25" s="498"/>
      <c r="AJ25" s="498"/>
      <c r="AK25" s="498"/>
      <c r="AL25" s="540"/>
      <c r="AM25" s="497" t="s">
        <v>128</v>
      </c>
      <c r="AN25" s="498"/>
      <c r="AO25" s="498"/>
      <c r="AP25" s="498"/>
      <c r="AQ25" s="498"/>
      <c r="AR25" s="540"/>
      <c r="AS25" s="497" t="s">
        <v>128</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848120</v>
      </c>
      <c r="BO25" s="410"/>
      <c r="BP25" s="410"/>
      <c r="BQ25" s="410"/>
      <c r="BR25" s="410"/>
      <c r="BS25" s="410"/>
      <c r="BT25" s="410"/>
      <c r="BU25" s="411"/>
      <c r="BV25" s="409">
        <v>980228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175</v>
      </c>
      <c r="F26" s="476"/>
      <c r="G26" s="476"/>
      <c r="H26" s="476"/>
      <c r="I26" s="476"/>
      <c r="J26" s="476"/>
      <c r="K26" s="477"/>
      <c r="L26" s="497">
        <v>1</v>
      </c>
      <c r="M26" s="498"/>
      <c r="N26" s="498"/>
      <c r="O26" s="498"/>
      <c r="P26" s="540"/>
      <c r="Q26" s="497">
        <v>4940</v>
      </c>
      <c r="R26" s="498"/>
      <c r="S26" s="498"/>
      <c r="T26" s="498"/>
      <c r="U26" s="498"/>
      <c r="V26" s="540"/>
      <c r="W26" s="592"/>
      <c r="X26" s="593"/>
      <c r="Y26" s="594"/>
      <c r="Z26" s="496" t="s">
        <v>176</v>
      </c>
      <c r="AA26" s="598"/>
      <c r="AB26" s="598"/>
      <c r="AC26" s="598"/>
      <c r="AD26" s="598"/>
      <c r="AE26" s="598"/>
      <c r="AF26" s="598"/>
      <c r="AG26" s="599"/>
      <c r="AH26" s="497">
        <v>10</v>
      </c>
      <c r="AI26" s="498"/>
      <c r="AJ26" s="498"/>
      <c r="AK26" s="498"/>
      <c r="AL26" s="540"/>
      <c r="AM26" s="497">
        <v>28800</v>
      </c>
      <c r="AN26" s="498"/>
      <c r="AO26" s="498"/>
      <c r="AP26" s="498"/>
      <c r="AQ26" s="498"/>
      <c r="AR26" s="540"/>
      <c r="AS26" s="497">
        <v>2880</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178</v>
      </c>
      <c r="F27" s="476"/>
      <c r="G27" s="476"/>
      <c r="H27" s="476"/>
      <c r="I27" s="476"/>
      <c r="J27" s="476"/>
      <c r="K27" s="477"/>
      <c r="L27" s="497">
        <v>1</v>
      </c>
      <c r="M27" s="498"/>
      <c r="N27" s="498"/>
      <c r="O27" s="498"/>
      <c r="P27" s="540"/>
      <c r="Q27" s="497">
        <v>3260</v>
      </c>
      <c r="R27" s="498"/>
      <c r="S27" s="498"/>
      <c r="T27" s="498"/>
      <c r="U27" s="498"/>
      <c r="V27" s="540"/>
      <c r="W27" s="592"/>
      <c r="X27" s="593"/>
      <c r="Y27" s="594"/>
      <c r="Z27" s="496" t="s">
        <v>179</v>
      </c>
      <c r="AA27" s="476"/>
      <c r="AB27" s="476"/>
      <c r="AC27" s="476"/>
      <c r="AD27" s="476"/>
      <c r="AE27" s="476"/>
      <c r="AF27" s="476"/>
      <c r="AG27" s="477"/>
      <c r="AH27" s="497">
        <v>7</v>
      </c>
      <c r="AI27" s="498"/>
      <c r="AJ27" s="498"/>
      <c r="AK27" s="498"/>
      <c r="AL27" s="540"/>
      <c r="AM27" s="497">
        <v>24164</v>
      </c>
      <c r="AN27" s="498"/>
      <c r="AO27" s="498"/>
      <c r="AP27" s="498"/>
      <c r="AQ27" s="498"/>
      <c r="AR27" s="540"/>
      <c r="AS27" s="497">
        <v>3452</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113019</v>
      </c>
      <c r="BO27" s="566"/>
      <c r="BP27" s="566"/>
      <c r="BQ27" s="566"/>
      <c r="BR27" s="566"/>
      <c r="BS27" s="566"/>
      <c r="BT27" s="566"/>
      <c r="BU27" s="567"/>
      <c r="BV27" s="565">
        <v>113017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181</v>
      </c>
      <c r="F28" s="476"/>
      <c r="G28" s="476"/>
      <c r="H28" s="476"/>
      <c r="I28" s="476"/>
      <c r="J28" s="476"/>
      <c r="K28" s="477"/>
      <c r="L28" s="497">
        <v>1</v>
      </c>
      <c r="M28" s="498"/>
      <c r="N28" s="498"/>
      <c r="O28" s="498"/>
      <c r="P28" s="540"/>
      <c r="Q28" s="497">
        <v>2960</v>
      </c>
      <c r="R28" s="498"/>
      <c r="S28" s="498"/>
      <c r="T28" s="498"/>
      <c r="U28" s="498"/>
      <c r="V28" s="540"/>
      <c r="W28" s="592"/>
      <c r="X28" s="593"/>
      <c r="Y28" s="594"/>
      <c r="Z28" s="496" t="s">
        <v>182</v>
      </c>
      <c r="AA28" s="476"/>
      <c r="AB28" s="476"/>
      <c r="AC28" s="476"/>
      <c r="AD28" s="476"/>
      <c r="AE28" s="476"/>
      <c r="AF28" s="476"/>
      <c r="AG28" s="477"/>
      <c r="AH28" s="497" t="s">
        <v>128</v>
      </c>
      <c r="AI28" s="498"/>
      <c r="AJ28" s="498"/>
      <c r="AK28" s="498"/>
      <c r="AL28" s="540"/>
      <c r="AM28" s="497" t="s">
        <v>128</v>
      </c>
      <c r="AN28" s="498"/>
      <c r="AO28" s="498"/>
      <c r="AP28" s="498"/>
      <c r="AQ28" s="498"/>
      <c r="AR28" s="540"/>
      <c r="AS28" s="497" t="s">
        <v>128</v>
      </c>
      <c r="AT28" s="498"/>
      <c r="AU28" s="498"/>
      <c r="AV28" s="498"/>
      <c r="AW28" s="498"/>
      <c r="AX28" s="499"/>
      <c r="AY28" s="600" t="s">
        <v>183</v>
      </c>
      <c r="AZ28" s="601"/>
      <c r="BA28" s="601"/>
      <c r="BB28" s="602"/>
      <c r="BC28" s="406" t="s">
        <v>47</v>
      </c>
      <c r="BD28" s="407"/>
      <c r="BE28" s="407"/>
      <c r="BF28" s="407"/>
      <c r="BG28" s="407"/>
      <c r="BH28" s="407"/>
      <c r="BI28" s="407"/>
      <c r="BJ28" s="407"/>
      <c r="BK28" s="407"/>
      <c r="BL28" s="407"/>
      <c r="BM28" s="408"/>
      <c r="BN28" s="409">
        <v>888308</v>
      </c>
      <c r="BO28" s="410"/>
      <c r="BP28" s="410"/>
      <c r="BQ28" s="410"/>
      <c r="BR28" s="410"/>
      <c r="BS28" s="410"/>
      <c r="BT28" s="410"/>
      <c r="BU28" s="411"/>
      <c r="BV28" s="409">
        <v>516559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184</v>
      </c>
      <c r="F29" s="476"/>
      <c r="G29" s="476"/>
      <c r="H29" s="476"/>
      <c r="I29" s="476"/>
      <c r="J29" s="476"/>
      <c r="K29" s="477"/>
      <c r="L29" s="497">
        <v>10</v>
      </c>
      <c r="M29" s="498"/>
      <c r="N29" s="498"/>
      <c r="O29" s="498"/>
      <c r="P29" s="540"/>
      <c r="Q29" s="497">
        <v>2860</v>
      </c>
      <c r="R29" s="498"/>
      <c r="S29" s="498"/>
      <c r="T29" s="498"/>
      <c r="U29" s="498"/>
      <c r="V29" s="540"/>
      <c r="W29" s="595"/>
      <c r="X29" s="596"/>
      <c r="Y29" s="597"/>
      <c r="Z29" s="496" t="s">
        <v>185</v>
      </c>
      <c r="AA29" s="476"/>
      <c r="AB29" s="476"/>
      <c r="AC29" s="476"/>
      <c r="AD29" s="476"/>
      <c r="AE29" s="476"/>
      <c r="AF29" s="476"/>
      <c r="AG29" s="477"/>
      <c r="AH29" s="497">
        <v>135</v>
      </c>
      <c r="AI29" s="498"/>
      <c r="AJ29" s="498"/>
      <c r="AK29" s="498"/>
      <c r="AL29" s="540"/>
      <c r="AM29" s="497">
        <v>424164</v>
      </c>
      <c r="AN29" s="498"/>
      <c r="AO29" s="498"/>
      <c r="AP29" s="498"/>
      <c r="AQ29" s="498"/>
      <c r="AR29" s="540"/>
      <c r="AS29" s="497">
        <v>3142</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460913</v>
      </c>
      <c r="BO29" s="447"/>
      <c r="BP29" s="447"/>
      <c r="BQ29" s="447"/>
      <c r="BR29" s="447"/>
      <c r="BS29" s="447"/>
      <c r="BT29" s="447"/>
      <c r="BU29" s="448"/>
      <c r="BV29" s="446">
        <v>181625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99.4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730036</v>
      </c>
      <c r="BO30" s="566"/>
      <c r="BP30" s="566"/>
      <c r="BQ30" s="566"/>
      <c r="BR30" s="566"/>
      <c r="BS30" s="566"/>
      <c r="BT30" s="566"/>
      <c r="BU30" s="567"/>
      <c r="BV30" s="565">
        <v>717360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稲敷地方広域市町村圏事務組合(一般会計)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電気事業会計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龍ケ崎地方衛生組合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江戸崎地方衛生土木組合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茨城県市町村総合事務組合(一般会計)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茨城県市町村総合事務組合(県民交通災害共済事業特別会計)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茨城租税債権管理機構</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茨城県後期高齢者医療広域連合(一般会計)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茨城県後期高齢者医療広域連合(後期高齢医療特別会計)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582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5" t="s">
        <v>554</v>
      </c>
      <c r="D34" s="1215"/>
      <c r="E34" s="1216"/>
      <c r="F34" s="32">
        <v>20.45</v>
      </c>
      <c r="G34" s="33">
        <v>21.3</v>
      </c>
      <c r="H34" s="33">
        <v>21.91</v>
      </c>
      <c r="I34" s="33">
        <v>21.18</v>
      </c>
      <c r="J34" s="34">
        <v>20.27</v>
      </c>
      <c r="K34" s="22"/>
      <c r="L34" s="22"/>
      <c r="M34" s="22"/>
      <c r="N34" s="22"/>
      <c r="O34" s="22"/>
      <c r="P34" s="22"/>
    </row>
    <row r="35" spans="1:16" ht="39" customHeight="1" x14ac:dyDescent="0.15">
      <c r="A35" s="22"/>
      <c r="B35" s="35"/>
      <c r="C35" s="1209" t="s">
        <v>555</v>
      </c>
      <c r="D35" s="1210"/>
      <c r="E35" s="1211"/>
      <c r="F35" s="36" t="s">
        <v>506</v>
      </c>
      <c r="G35" s="37" t="s">
        <v>506</v>
      </c>
      <c r="H35" s="37" t="s">
        <v>506</v>
      </c>
      <c r="I35" s="37">
        <v>17.649999999999999</v>
      </c>
      <c r="J35" s="38">
        <v>16.350000000000001</v>
      </c>
      <c r="K35" s="22"/>
      <c r="L35" s="22"/>
      <c r="M35" s="22"/>
      <c r="N35" s="22"/>
      <c r="O35" s="22"/>
      <c r="P35" s="22"/>
    </row>
    <row r="36" spans="1:16" ht="39" customHeight="1" x14ac:dyDescent="0.15">
      <c r="A36" s="22"/>
      <c r="B36" s="35"/>
      <c r="C36" s="1209" t="s">
        <v>556</v>
      </c>
      <c r="D36" s="1210"/>
      <c r="E36" s="1211"/>
      <c r="F36" s="36">
        <v>4.9800000000000004</v>
      </c>
      <c r="G36" s="37">
        <v>4.53</v>
      </c>
      <c r="H36" s="37">
        <v>6.4</v>
      </c>
      <c r="I36" s="37">
        <v>6.5</v>
      </c>
      <c r="J36" s="38">
        <v>7.85</v>
      </c>
      <c r="K36" s="22"/>
      <c r="L36" s="22"/>
      <c r="M36" s="22"/>
      <c r="N36" s="22"/>
      <c r="O36" s="22"/>
      <c r="P36" s="22"/>
    </row>
    <row r="37" spans="1:16" ht="39" customHeight="1" x14ac:dyDescent="0.15">
      <c r="A37" s="22"/>
      <c r="B37" s="35"/>
      <c r="C37" s="1209" t="s">
        <v>557</v>
      </c>
      <c r="D37" s="1210"/>
      <c r="E37" s="1211"/>
      <c r="F37" s="36">
        <v>6.11</v>
      </c>
      <c r="G37" s="37">
        <v>6.16</v>
      </c>
      <c r="H37" s="37">
        <v>6.29</v>
      </c>
      <c r="I37" s="37">
        <v>5.96</v>
      </c>
      <c r="J37" s="38">
        <v>5.82</v>
      </c>
      <c r="K37" s="22"/>
      <c r="L37" s="22"/>
      <c r="M37" s="22"/>
      <c r="N37" s="22"/>
      <c r="O37" s="22"/>
      <c r="P37" s="22"/>
    </row>
    <row r="38" spans="1:16" ht="39" customHeight="1" x14ac:dyDescent="0.15">
      <c r="A38" s="22"/>
      <c r="B38" s="35"/>
      <c r="C38" s="1209" t="s">
        <v>558</v>
      </c>
      <c r="D38" s="1210"/>
      <c r="E38" s="1211"/>
      <c r="F38" s="36">
        <v>0.73</v>
      </c>
      <c r="G38" s="37">
        <v>0.5</v>
      </c>
      <c r="H38" s="37">
        <v>0.78</v>
      </c>
      <c r="I38" s="37">
        <v>1.47</v>
      </c>
      <c r="J38" s="38">
        <v>1.44</v>
      </c>
      <c r="K38" s="22"/>
      <c r="L38" s="22"/>
      <c r="M38" s="22"/>
      <c r="N38" s="22"/>
      <c r="O38" s="22"/>
      <c r="P38" s="22"/>
    </row>
    <row r="39" spans="1:16" ht="39" customHeight="1" x14ac:dyDescent="0.15">
      <c r="A39" s="22"/>
      <c r="B39" s="35"/>
      <c r="C39" s="1209" t="s">
        <v>559</v>
      </c>
      <c r="D39" s="1210"/>
      <c r="E39" s="1211"/>
      <c r="F39" s="36">
        <v>1.73</v>
      </c>
      <c r="G39" s="37">
        <v>0.43</v>
      </c>
      <c r="H39" s="37">
        <v>1.53</v>
      </c>
      <c r="I39" s="37">
        <v>1.46</v>
      </c>
      <c r="J39" s="38">
        <v>1.03</v>
      </c>
      <c r="K39" s="22"/>
      <c r="L39" s="22"/>
      <c r="M39" s="22"/>
      <c r="N39" s="22"/>
      <c r="O39" s="22"/>
      <c r="P39" s="22"/>
    </row>
    <row r="40" spans="1:16" ht="39" customHeight="1" x14ac:dyDescent="0.15">
      <c r="A40" s="22"/>
      <c r="B40" s="35"/>
      <c r="C40" s="1209" t="s">
        <v>560</v>
      </c>
      <c r="D40" s="1210"/>
      <c r="E40" s="1211"/>
      <c r="F40" s="36">
        <v>0.02</v>
      </c>
      <c r="G40" s="37">
        <v>0.02</v>
      </c>
      <c r="H40" s="37">
        <v>0.02</v>
      </c>
      <c r="I40" s="37">
        <v>0.01</v>
      </c>
      <c r="J40" s="38">
        <v>0.02</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561</v>
      </c>
      <c r="D42" s="1210"/>
      <c r="E42" s="1211"/>
      <c r="F42" s="36" t="s">
        <v>506</v>
      </c>
      <c r="G42" s="37" t="s">
        <v>506</v>
      </c>
      <c r="H42" s="37" t="s">
        <v>506</v>
      </c>
      <c r="I42" s="37" t="s">
        <v>506</v>
      </c>
      <c r="J42" s="38" t="s">
        <v>506</v>
      </c>
      <c r="K42" s="22"/>
      <c r="L42" s="22"/>
      <c r="M42" s="22"/>
      <c r="N42" s="22"/>
      <c r="O42" s="22"/>
      <c r="P42" s="22"/>
    </row>
    <row r="43" spans="1:16" ht="39" customHeight="1" thickBot="1" x14ac:dyDescent="0.2">
      <c r="A43" s="22"/>
      <c r="B43" s="40"/>
      <c r="C43" s="1212" t="s">
        <v>562</v>
      </c>
      <c r="D43" s="1213"/>
      <c r="E43" s="1214"/>
      <c r="F43" s="41">
        <v>0.77</v>
      </c>
      <c r="G43" s="42">
        <v>0.82</v>
      </c>
      <c r="H43" s="42">
        <v>4.6100000000000003</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0ol21cnXhPLUm7vZXwK08sTfX8g+Ebu9PCJq2eR7aTaJZIzCPLlLqAZwYf35Q0nep8g9TXbyVLo32IRXhz2Q==" saltValue="qDldn62fIyIX6cNw0/V/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556</v>
      </c>
      <c r="L45" s="60">
        <v>610</v>
      </c>
      <c r="M45" s="60">
        <v>617</v>
      </c>
      <c r="N45" s="60">
        <v>622</v>
      </c>
      <c r="O45" s="61">
        <v>640</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506</v>
      </c>
      <c r="L46" s="64" t="s">
        <v>506</v>
      </c>
      <c r="M46" s="64" t="s">
        <v>506</v>
      </c>
      <c r="N46" s="64" t="s">
        <v>506</v>
      </c>
      <c r="O46" s="65" t="s">
        <v>506</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506</v>
      </c>
      <c r="L47" s="64" t="s">
        <v>506</v>
      </c>
      <c r="M47" s="64" t="s">
        <v>506</v>
      </c>
      <c r="N47" s="64" t="s">
        <v>506</v>
      </c>
      <c r="O47" s="65" t="s">
        <v>506</v>
      </c>
      <c r="P47" s="48"/>
      <c r="Q47" s="48"/>
      <c r="R47" s="48"/>
      <c r="S47" s="48"/>
      <c r="T47" s="48"/>
      <c r="U47" s="48"/>
    </row>
    <row r="48" spans="1:21" ht="30.75" customHeight="1" x14ac:dyDescent="0.15">
      <c r="A48" s="48"/>
      <c r="B48" s="1219"/>
      <c r="C48" s="1220"/>
      <c r="D48" s="62"/>
      <c r="E48" s="1225" t="s">
        <v>14</v>
      </c>
      <c r="F48" s="1225"/>
      <c r="G48" s="1225"/>
      <c r="H48" s="1225"/>
      <c r="I48" s="1225"/>
      <c r="J48" s="1226"/>
      <c r="K48" s="63">
        <v>152</v>
      </c>
      <c r="L48" s="64">
        <v>152</v>
      </c>
      <c r="M48" s="64">
        <v>162</v>
      </c>
      <c r="N48" s="64">
        <v>179</v>
      </c>
      <c r="O48" s="65">
        <v>318</v>
      </c>
      <c r="P48" s="48"/>
      <c r="Q48" s="48"/>
      <c r="R48" s="48"/>
      <c r="S48" s="48"/>
      <c r="T48" s="48"/>
      <c r="U48" s="48"/>
    </row>
    <row r="49" spans="1:21" ht="30.75" customHeight="1" x14ac:dyDescent="0.15">
      <c r="A49" s="48"/>
      <c r="B49" s="1219"/>
      <c r="C49" s="1220"/>
      <c r="D49" s="62"/>
      <c r="E49" s="1225" t="s">
        <v>15</v>
      </c>
      <c r="F49" s="1225"/>
      <c r="G49" s="1225"/>
      <c r="H49" s="1225"/>
      <c r="I49" s="1225"/>
      <c r="J49" s="1226"/>
      <c r="K49" s="63">
        <v>38</v>
      </c>
      <c r="L49" s="64">
        <v>43</v>
      </c>
      <c r="M49" s="64">
        <v>32</v>
      </c>
      <c r="N49" s="64">
        <v>30</v>
      </c>
      <c r="O49" s="65">
        <v>23</v>
      </c>
      <c r="P49" s="48"/>
      <c r="Q49" s="48"/>
      <c r="R49" s="48"/>
      <c r="S49" s="48"/>
      <c r="T49" s="48"/>
      <c r="U49" s="48"/>
    </row>
    <row r="50" spans="1:21" ht="30.75" customHeight="1" x14ac:dyDescent="0.15">
      <c r="A50" s="48"/>
      <c r="B50" s="1219"/>
      <c r="C50" s="1220"/>
      <c r="D50" s="62"/>
      <c r="E50" s="1225" t="s">
        <v>16</v>
      </c>
      <c r="F50" s="1225"/>
      <c r="G50" s="1225"/>
      <c r="H50" s="1225"/>
      <c r="I50" s="1225"/>
      <c r="J50" s="1226"/>
      <c r="K50" s="63" t="s">
        <v>506</v>
      </c>
      <c r="L50" s="64" t="s">
        <v>506</v>
      </c>
      <c r="M50" s="64" t="s">
        <v>506</v>
      </c>
      <c r="N50" s="64" t="s">
        <v>506</v>
      </c>
      <c r="O50" s="65" t="s">
        <v>506</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506</v>
      </c>
      <c r="L51" s="64" t="s">
        <v>506</v>
      </c>
      <c r="M51" s="64" t="s">
        <v>506</v>
      </c>
      <c r="N51" s="64" t="s">
        <v>506</v>
      </c>
      <c r="O51" s="65" t="s">
        <v>506</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565</v>
      </c>
      <c r="L52" s="64">
        <v>579</v>
      </c>
      <c r="M52" s="64">
        <v>592</v>
      </c>
      <c r="N52" s="64">
        <v>609</v>
      </c>
      <c r="O52" s="65">
        <v>623</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181</v>
      </c>
      <c r="L53" s="69">
        <v>226</v>
      </c>
      <c r="M53" s="69">
        <v>219</v>
      </c>
      <c r="N53" s="69">
        <v>222</v>
      </c>
      <c r="O53" s="70">
        <v>358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KkB8RlzcfPntZ6scuJOWq1aCNccD8lUauhmVQ5wC5OAOEkwddNfkHc0seKWu16rWGf2lqpmPIJFbp8vehLsA==" saltValue="eFMjlANMo3vlqR2LQ77H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43" t="s">
        <v>29</v>
      </c>
      <c r="C41" s="1244"/>
      <c r="D41" s="102"/>
      <c r="E41" s="1249" t="s">
        <v>30</v>
      </c>
      <c r="F41" s="1249"/>
      <c r="G41" s="1249"/>
      <c r="H41" s="1250"/>
      <c r="I41" s="351">
        <v>7263</v>
      </c>
      <c r="J41" s="352">
        <v>7531</v>
      </c>
      <c r="K41" s="352">
        <v>7615</v>
      </c>
      <c r="L41" s="352">
        <v>7599</v>
      </c>
      <c r="M41" s="353">
        <v>7610</v>
      </c>
    </row>
    <row r="42" spans="2:13" ht="27.75" customHeight="1" x14ac:dyDescent="0.15">
      <c r="B42" s="1245"/>
      <c r="C42" s="1246"/>
      <c r="D42" s="103"/>
      <c r="E42" s="1251" t="s">
        <v>31</v>
      </c>
      <c r="F42" s="1251"/>
      <c r="G42" s="1251"/>
      <c r="H42" s="1252"/>
      <c r="I42" s="354" t="s">
        <v>506</v>
      </c>
      <c r="J42" s="355" t="s">
        <v>506</v>
      </c>
      <c r="K42" s="355" t="s">
        <v>506</v>
      </c>
      <c r="L42" s="355" t="s">
        <v>506</v>
      </c>
      <c r="M42" s="356" t="s">
        <v>506</v>
      </c>
    </row>
    <row r="43" spans="2:13" ht="27.75" customHeight="1" x14ac:dyDescent="0.15">
      <c r="B43" s="1245"/>
      <c r="C43" s="1246"/>
      <c r="D43" s="103"/>
      <c r="E43" s="1251" t="s">
        <v>32</v>
      </c>
      <c r="F43" s="1251"/>
      <c r="G43" s="1251"/>
      <c r="H43" s="1252"/>
      <c r="I43" s="354">
        <v>2680</v>
      </c>
      <c r="J43" s="355">
        <v>2440</v>
      </c>
      <c r="K43" s="355">
        <v>2293</v>
      </c>
      <c r="L43" s="355">
        <v>4822</v>
      </c>
      <c r="M43" s="356">
        <v>4637</v>
      </c>
    </row>
    <row r="44" spans="2:13" ht="27.75" customHeight="1" x14ac:dyDescent="0.15">
      <c r="B44" s="1245"/>
      <c r="C44" s="1246"/>
      <c r="D44" s="103"/>
      <c r="E44" s="1251" t="s">
        <v>33</v>
      </c>
      <c r="F44" s="1251"/>
      <c r="G44" s="1251"/>
      <c r="H44" s="1252"/>
      <c r="I44" s="354">
        <v>258</v>
      </c>
      <c r="J44" s="355">
        <v>222</v>
      </c>
      <c r="K44" s="355">
        <v>198</v>
      </c>
      <c r="L44" s="355">
        <v>188</v>
      </c>
      <c r="M44" s="356">
        <v>181</v>
      </c>
    </row>
    <row r="45" spans="2:13" ht="27.75" customHeight="1" x14ac:dyDescent="0.15">
      <c r="B45" s="1245"/>
      <c r="C45" s="1246"/>
      <c r="D45" s="103"/>
      <c r="E45" s="1251" t="s">
        <v>34</v>
      </c>
      <c r="F45" s="1251"/>
      <c r="G45" s="1251"/>
      <c r="H45" s="1252"/>
      <c r="I45" s="354">
        <v>563</v>
      </c>
      <c r="J45" s="355">
        <v>511</v>
      </c>
      <c r="K45" s="355">
        <v>517</v>
      </c>
      <c r="L45" s="355">
        <v>531</v>
      </c>
      <c r="M45" s="356">
        <v>606</v>
      </c>
    </row>
    <row r="46" spans="2:13" ht="27.75" customHeight="1" x14ac:dyDescent="0.15">
      <c r="B46" s="1245"/>
      <c r="C46" s="1246"/>
      <c r="D46" s="104"/>
      <c r="E46" s="1251" t="s">
        <v>35</v>
      </c>
      <c r="F46" s="1251"/>
      <c r="G46" s="1251"/>
      <c r="H46" s="1252"/>
      <c r="I46" s="354" t="s">
        <v>506</v>
      </c>
      <c r="J46" s="355">
        <v>0</v>
      </c>
      <c r="K46" s="355" t="s">
        <v>506</v>
      </c>
      <c r="L46" s="355" t="s">
        <v>506</v>
      </c>
      <c r="M46" s="356" t="s">
        <v>506</v>
      </c>
    </row>
    <row r="47" spans="2:13" ht="27.75" customHeight="1" x14ac:dyDescent="0.15">
      <c r="B47" s="1245"/>
      <c r="C47" s="1246"/>
      <c r="D47" s="105"/>
      <c r="E47" s="1253" t="s">
        <v>36</v>
      </c>
      <c r="F47" s="1254"/>
      <c r="G47" s="1254"/>
      <c r="H47" s="1255"/>
      <c r="I47" s="354" t="s">
        <v>506</v>
      </c>
      <c r="J47" s="355" t="s">
        <v>506</v>
      </c>
      <c r="K47" s="355" t="s">
        <v>506</v>
      </c>
      <c r="L47" s="355" t="s">
        <v>506</v>
      </c>
      <c r="M47" s="356" t="s">
        <v>506</v>
      </c>
    </row>
    <row r="48" spans="2:13" ht="27.75" customHeight="1" x14ac:dyDescent="0.15">
      <c r="B48" s="1245"/>
      <c r="C48" s="1246"/>
      <c r="D48" s="103"/>
      <c r="E48" s="1251" t="s">
        <v>37</v>
      </c>
      <c r="F48" s="1251"/>
      <c r="G48" s="1251"/>
      <c r="H48" s="1252"/>
      <c r="I48" s="354" t="s">
        <v>506</v>
      </c>
      <c r="J48" s="355" t="s">
        <v>506</v>
      </c>
      <c r="K48" s="355" t="s">
        <v>506</v>
      </c>
      <c r="L48" s="355" t="s">
        <v>506</v>
      </c>
      <c r="M48" s="356" t="s">
        <v>506</v>
      </c>
    </row>
    <row r="49" spans="2:13" ht="27.75" customHeight="1" x14ac:dyDescent="0.15">
      <c r="B49" s="1247"/>
      <c r="C49" s="1248"/>
      <c r="D49" s="103"/>
      <c r="E49" s="1251" t="s">
        <v>38</v>
      </c>
      <c r="F49" s="1251"/>
      <c r="G49" s="1251"/>
      <c r="H49" s="1252"/>
      <c r="I49" s="354" t="s">
        <v>506</v>
      </c>
      <c r="J49" s="355" t="s">
        <v>506</v>
      </c>
      <c r="K49" s="355" t="s">
        <v>506</v>
      </c>
      <c r="L49" s="355" t="s">
        <v>506</v>
      </c>
      <c r="M49" s="356" t="s">
        <v>506</v>
      </c>
    </row>
    <row r="50" spans="2:13" ht="27.75" customHeight="1" x14ac:dyDescent="0.15">
      <c r="B50" s="1256" t="s">
        <v>39</v>
      </c>
      <c r="C50" s="1257"/>
      <c r="D50" s="106"/>
      <c r="E50" s="1251" t="s">
        <v>40</v>
      </c>
      <c r="F50" s="1251"/>
      <c r="G50" s="1251"/>
      <c r="H50" s="1252"/>
      <c r="I50" s="354">
        <v>1415</v>
      </c>
      <c r="J50" s="355">
        <v>1429</v>
      </c>
      <c r="K50" s="355">
        <v>1258</v>
      </c>
      <c r="L50" s="355">
        <v>1763</v>
      </c>
      <c r="M50" s="356">
        <v>2559</v>
      </c>
    </row>
    <row r="51" spans="2:13" ht="27.75" customHeight="1" x14ac:dyDescent="0.15">
      <c r="B51" s="1245"/>
      <c r="C51" s="1246"/>
      <c r="D51" s="103"/>
      <c r="E51" s="1251" t="s">
        <v>41</v>
      </c>
      <c r="F51" s="1251"/>
      <c r="G51" s="1251"/>
      <c r="H51" s="1252"/>
      <c r="I51" s="354" t="s">
        <v>506</v>
      </c>
      <c r="J51" s="355" t="s">
        <v>506</v>
      </c>
      <c r="K51" s="355" t="s">
        <v>506</v>
      </c>
      <c r="L51" s="355" t="s">
        <v>506</v>
      </c>
      <c r="M51" s="356" t="s">
        <v>506</v>
      </c>
    </row>
    <row r="52" spans="2:13" ht="27.75" customHeight="1" x14ac:dyDescent="0.15">
      <c r="B52" s="1247"/>
      <c r="C52" s="1248"/>
      <c r="D52" s="103"/>
      <c r="E52" s="1251" t="s">
        <v>42</v>
      </c>
      <c r="F52" s="1251"/>
      <c r="G52" s="1251"/>
      <c r="H52" s="1252"/>
      <c r="I52" s="354">
        <v>7766</v>
      </c>
      <c r="J52" s="355">
        <v>8013</v>
      </c>
      <c r="K52" s="355">
        <v>7913</v>
      </c>
      <c r="L52" s="355">
        <v>7858</v>
      </c>
      <c r="M52" s="356">
        <v>7748</v>
      </c>
    </row>
    <row r="53" spans="2:13" ht="27.75" customHeight="1" thickBot="1" x14ac:dyDescent="0.2">
      <c r="B53" s="1258" t="s">
        <v>43</v>
      </c>
      <c r="C53" s="1259"/>
      <c r="D53" s="107"/>
      <c r="E53" s="1260" t="s">
        <v>44</v>
      </c>
      <c r="F53" s="1260"/>
      <c r="G53" s="1260"/>
      <c r="H53" s="1261"/>
      <c r="I53" s="357">
        <v>1584</v>
      </c>
      <c r="J53" s="358">
        <v>1262</v>
      </c>
      <c r="K53" s="358">
        <v>1452</v>
      </c>
      <c r="L53" s="358">
        <v>3519</v>
      </c>
      <c r="M53" s="359">
        <v>2725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4nmeHMqmh9CYHod6w4Lct41NtfVe8YZYQxmUpyWSZOwiRlUxvJ6lX+zJnhZgDchadrrIuLBHTzhxUZQprISg==" saltValue="WSVsRVLZIwSvJlA9e2RS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549</v>
      </c>
      <c r="G54" s="116" t="s">
        <v>550</v>
      </c>
      <c r="H54" s="117" t="s">
        <v>551</v>
      </c>
    </row>
    <row r="55" spans="2:8" ht="52.5" customHeight="1" x14ac:dyDescent="0.15">
      <c r="B55" s="118"/>
      <c r="C55" s="1270" t="s">
        <v>47</v>
      </c>
      <c r="D55" s="1270"/>
      <c r="E55" s="1271"/>
      <c r="F55" s="119">
        <v>237</v>
      </c>
      <c r="G55" s="119">
        <v>517</v>
      </c>
      <c r="H55" s="120">
        <v>888</v>
      </c>
    </row>
    <row r="56" spans="2:8" ht="52.5" customHeight="1" x14ac:dyDescent="0.15">
      <c r="B56" s="121"/>
      <c r="C56" s="1272" t="s">
        <v>48</v>
      </c>
      <c r="D56" s="1272"/>
      <c r="E56" s="1273"/>
      <c r="F56" s="122">
        <v>82</v>
      </c>
      <c r="G56" s="122">
        <v>182</v>
      </c>
      <c r="H56" s="123">
        <v>461</v>
      </c>
    </row>
    <row r="57" spans="2:8" ht="53.25" customHeight="1" x14ac:dyDescent="0.15">
      <c r="B57" s="121"/>
      <c r="C57" s="1274" t="s">
        <v>49</v>
      </c>
      <c r="D57" s="1274"/>
      <c r="E57" s="1275"/>
      <c r="F57" s="124">
        <v>667</v>
      </c>
      <c r="G57" s="124">
        <v>717</v>
      </c>
      <c r="H57" s="125">
        <v>730</v>
      </c>
    </row>
    <row r="58" spans="2:8" ht="45.75" customHeight="1" x14ac:dyDescent="0.15">
      <c r="B58" s="126"/>
      <c r="C58" s="1262" t="s">
        <v>569</v>
      </c>
      <c r="D58" s="1263"/>
      <c r="E58" s="1264"/>
      <c r="F58" s="127">
        <v>223</v>
      </c>
      <c r="G58" s="127">
        <v>253</v>
      </c>
      <c r="H58" s="128">
        <v>273</v>
      </c>
    </row>
    <row r="59" spans="2:8" ht="45.75" customHeight="1" x14ac:dyDescent="0.15">
      <c r="B59" s="126"/>
      <c r="C59" s="1262" t="s">
        <v>570</v>
      </c>
      <c r="D59" s="1263"/>
      <c r="E59" s="1264"/>
      <c r="F59" s="127">
        <v>189</v>
      </c>
      <c r="G59" s="127">
        <v>189</v>
      </c>
      <c r="H59" s="128">
        <v>189</v>
      </c>
    </row>
    <row r="60" spans="2:8" ht="45.75" customHeight="1" x14ac:dyDescent="0.15">
      <c r="B60" s="126"/>
      <c r="C60" s="1262" t="s">
        <v>571</v>
      </c>
      <c r="D60" s="1263"/>
      <c r="E60" s="1264"/>
      <c r="F60" s="127">
        <v>67</v>
      </c>
      <c r="G60" s="127">
        <v>67</v>
      </c>
      <c r="H60" s="128">
        <v>67</v>
      </c>
    </row>
    <row r="61" spans="2:8" ht="45.75" customHeight="1" x14ac:dyDescent="0.15">
      <c r="B61" s="126"/>
      <c r="C61" s="1262" t="s">
        <v>572</v>
      </c>
      <c r="D61" s="1263"/>
      <c r="E61" s="1264"/>
      <c r="F61" s="127">
        <v>48</v>
      </c>
      <c r="G61" s="127">
        <v>69</v>
      </c>
      <c r="H61" s="128">
        <v>63</v>
      </c>
    </row>
    <row r="62" spans="2:8" ht="45.75" customHeight="1" thickBot="1" x14ac:dyDescent="0.2">
      <c r="B62" s="129"/>
      <c r="C62" s="1265" t="s">
        <v>573</v>
      </c>
      <c r="D62" s="1266"/>
      <c r="E62" s="1267"/>
      <c r="F62" s="130">
        <v>58</v>
      </c>
      <c r="G62" s="130">
        <v>55</v>
      </c>
      <c r="H62" s="131">
        <v>53</v>
      </c>
    </row>
    <row r="63" spans="2:8" ht="52.5" customHeight="1" thickBot="1" x14ac:dyDescent="0.2">
      <c r="B63" s="132"/>
      <c r="C63" s="1268" t="s">
        <v>50</v>
      </c>
      <c r="D63" s="1268"/>
      <c r="E63" s="1269"/>
      <c r="F63" s="133">
        <v>985</v>
      </c>
      <c r="G63" s="133">
        <v>1416</v>
      </c>
      <c r="H63" s="134">
        <v>2079</v>
      </c>
    </row>
    <row r="64" spans="2:8" x14ac:dyDescent="0.15"/>
  </sheetData>
  <sheetProtection algorithmName="SHA-512" hashValue="hz5qQJ5tDJTjHAiUXABj17J7+OruKFoVPQ8n5jn46TCzpnXJcn7XGGrjwCH2v3bNVDosBQx4rJLJRNxTVayb1w==" saltValue="Q3FHqlx14V+V1gXssXQV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7" t="s">
        <v>593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585</v>
      </c>
    </row>
    <row r="50" spans="1:109" x14ac:dyDescent="0.15">
      <c r="B50" s="375"/>
      <c r="G50" s="1286"/>
      <c r="H50" s="1286"/>
      <c r="I50" s="1286"/>
      <c r="J50" s="1286"/>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547</v>
      </c>
      <c r="BQ50" s="1290"/>
      <c r="BR50" s="1290"/>
      <c r="BS50" s="1290"/>
      <c r="BT50" s="1290"/>
      <c r="BU50" s="1290"/>
      <c r="BV50" s="1290"/>
      <c r="BW50" s="1290"/>
      <c r="BX50" s="1290" t="s">
        <v>548</v>
      </c>
      <c r="BY50" s="1290"/>
      <c r="BZ50" s="1290"/>
      <c r="CA50" s="1290"/>
      <c r="CB50" s="1290"/>
      <c r="CC50" s="1290"/>
      <c r="CD50" s="1290"/>
      <c r="CE50" s="1290"/>
      <c r="CF50" s="1290" t="s">
        <v>549</v>
      </c>
      <c r="CG50" s="1290"/>
      <c r="CH50" s="1290"/>
      <c r="CI50" s="1290"/>
      <c r="CJ50" s="1290"/>
      <c r="CK50" s="1290"/>
      <c r="CL50" s="1290"/>
      <c r="CM50" s="1290"/>
      <c r="CN50" s="1290" t="s">
        <v>550</v>
      </c>
      <c r="CO50" s="1290"/>
      <c r="CP50" s="1290"/>
      <c r="CQ50" s="1290"/>
      <c r="CR50" s="1290"/>
      <c r="CS50" s="1290"/>
      <c r="CT50" s="1290"/>
      <c r="CU50" s="1290"/>
      <c r="CV50" s="1290" t="s">
        <v>551</v>
      </c>
      <c r="CW50" s="1290"/>
      <c r="CX50" s="1290"/>
      <c r="CY50" s="1290"/>
      <c r="CZ50" s="1290"/>
      <c r="DA50" s="1290"/>
      <c r="DB50" s="1290"/>
      <c r="DC50" s="1290"/>
    </row>
    <row r="51" spans="1:109" ht="13.5" customHeight="1" x14ac:dyDescent="0.15">
      <c r="B51" s="375"/>
      <c r="G51" s="1291"/>
      <c r="H51" s="1291"/>
      <c r="I51" s="1294"/>
      <c r="J51" s="1294"/>
      <c r="K51" s="1292"/>
      <c r="L51" s="1292"/>
      <c r="M51" s="1292"/>
      <c r="N51" s="1292"/>
      <c r="AM51" s="384"/>
      <c r="AN51" s="1293" t="s">
        <v>586</v>
      </c>
      <c r="AO51" s="1293"/>
      <c r="AP51" s="1293"/>
      <c r="AQ51" s="1293"/>
      <c r="AR51" s="1293"/>
      <c r="AS51" s="1293"/>
      <c r="AT51" s="1293"/>
      <c r="AU51" s="1293"/>
      <c r="AV51" s="1293"/>
      <c r="AW51" s="1293"/>
      <c r="AX51" s="1293"/>
      <c r="AY51" s="1293"/>
      <c r="AZ51" s="1293"/>
      <c r="BA51" s="1293"/>
      <c r="BB51" s="1293" t="s">
        <v>587</v>
      </c>
      <c r="BC51" s="1293"/>
      <c r="BD51" s="1293"/>
      <c r="BE51" s="1293"/>
      <c r="BF51" s="1293"/>
      <c r="BG51" s="1293"/>
      <c r="BH51" s="1293"/>
      <c r="BI51" s="1293"/>
      <c r="BJ51" s="1293"/>
      <c r="BK51" s="1293"/>
      <c r="BL51" s="1293"/>
      <c r="BM51" s="1293"/>
      <c r="BN51" s="1293"/>
      <c r="BO51" s="1293"/>
      <c r="BP51" s="1276">
        <v>44.5</v>
      </c>
      <c r="BQ51" s="1276"/>
      <c r="BR51" s="1276"/>
      <c r="BS51" s="1276"/>
      <c r="BT51" s="1276"/>
      <c r="BU51" s="1276"/>
      <c r="BV51" s="1276"/>
      <c r="BW51" s="1276"/>
      <c r="BX51" s="1276">
        <v>35.4</v>
      </c>
      <c r="BY51" s="1276"/>
      <c r="BZ51" s="1276"/>
      <c r="CA51" s="1276"/>
      <c r="CB51" s="1276"/>
      <c r="CC51" s="1276"/>
      <c r="CD51" s="1276"/>
      <c r="CE51" s="1276"/>
      <c r="CF51" s="1276">
        <v>41.1</v>
      </c>
      <c r="CG51" s="1276"/>
      <c r="CH51" s="1276"/>
      <c r="CI51" s="1276"/>
      <c r="CJ51" s="1276"/>
      <c r="CK51" s="1276"/>
      <c r="CL51" s="1276"/>
      <c r="CM51" s="1276"/>
      <c r="CN51" s="1276">
        <v>92.2</v>
      </c>
      <c r="CO51" s="1276"/>
      <c r="CP51" s="1276"/>
      <c r="CQ51" s="1276"/>
      <c r="CR51" s="1276"/>
      <c r="CS51" s="1276"/>
      <c r="CT51" s="1276"/>
      <c r="CU51" s="1276"/>
      <c r="CV51" s="1276">
        <v>66.5</v>
      </c>
      <c r="CW51" s="1276"/>
      <c r="CX51" s="1276"/>
      <c r="CY51" s="1276"/>
      <c r="CZ51" s="1276"/>
      <c r="DA51" s="1276"/>
      <c r="DB51" s="1276"/>
      <c r="DC51" s="1276"/>
    </row>
    <row r="52" spans="1:109" x14ac:dyDescent="0.15">
      <c r="B52" s="375"/>
      <c r="G52" s="1291"/>
      <c r="H52" s="1291"/>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91"/>
      <c r="H53" s="1291"/>
      <c r="I53" s="1286"/>
      <c r="J53" s="1286"/>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588</v>
      </c>
      <c r="BC53" s="1293"/>
      <c r="BD53" s="1293"/>
      <c r="BE53" s="1293"/>
      <c r="BF53" s="1293"/>
      <c r="BG53" s="1293"/>
      <c r="BH53" s="1293"/>
      <c r="BI53" s="1293"/>
      <c r="BJ53" s="1293"/>
      <c r="BK53" s="1293"/>
      <c r="BL53" s="1293"/>
      <c r="BM53" s="1293"/>
      <c r="BN53" s="1293"/>
      <c r="BO53" s="1293"/>
      <c r="BP53" s="1276">
        <v>56.9</v>
      </c>
      <c r="BQ53" s="1276"/>
      <c r="BR53" s="1276"/>
      <c r="BS53" s="1276"/>
      <c r="BT53" s="1276"/>
      <c r="BU53" s="1276"/>
      <c r="BV53" s="1276"/>
      <c r="BW53" s="1276"/>
      <c r="BX53" s="1276">
        <v>57.6</v>
      </c>
      <c r="BY53" s="1276"/>
      <c r="BZ53" s="1276"/>
      <c r="CA53" s="1276"/>
      <c r="CB53" s="1276"/>
      <c r="CC53" s="1276"/>
      <c r="CD53" s="1276"/>
      <c r="CE53" s="1276"/>
      <c r="CF53" s="1276">
        <v>58.6</v>
      </c>
      <c r="CG53" s="1276"/>
      <c r="CH53" s="1276"/>
      <c r="CI53" s="1276"/>
      <c r="CJ53" s="1276"/>
      <c r="CK53" s="1276"/>
      <c r="CL53" s="1276"/>
      <c r="CM53" s="1276"/>
      <c r="CN53" s="1276">
        <v>60.3</v>
      </c>
      <c r="CO53" s="1276"/>
      <c r="CP53" s="1276"/>
      <c r="CQ53" s="1276"/>
      <c r="CR53" s="1276"/>
      <c r="CS53" s="1276"/>
      <c r="CT53" s="1276"/>
      <c r="CU53" s="1276"/>
      <c r="CV53" s="1276">
        <v>61.8</v>
      </c>
      <c r="CW53" s="1276"/>
      <c r="CX53" s="1276"/>
      <c r="CY53" s="1276"/>
      <c r="CZ53" s="1276"/>
      <c r="DA53" s="1276"/>
      <c r="DB53" s="1276"/>
      <c r="DC53" s="1276"/>
    </row>
    <row r="54" spans="1:109" x14ac:dyDescent="0.15">
      <c r="A54" s="383"/>
      <c r="B54" s="375"/>
      <c r="G54" s="1291"/>
      <c r="H54" s="1291"/>
      <c r="I54" s="1286"/>
      <c r="J54" s="1286"/>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6"/>
      <c r="H55" s="1286"/>
      <c r="I55" s="1286"/>
      <c r="J55" s="1286"/>
      <c r="K55" s="1292"/>
      <c r="L55" s="1292"/>
      <c r="M55" s="1292"/>
      <c r="N55" s="1292"/>
      <c r="AN55" s="1290" t="s">
        <v>589</v>
      </c>
      <c r="AO55" s="1290"/>
      <c r="AP55" s="1290"/>
      <c r="AQ55" s="1290"/>
      <c r="AR55" s="1290"/>
      <c r="AS55" s="1290"/>
      <c r="AT55" s="1290"/>
      <c r="AU55" s="1290"/>
      <c r="AV55" s="1290"/>
      <c r="AW55" s="1290"/>
      <c r="AX55" s="1290"/>
      <c r="AY55" s="1290"/>
      <c r="AZ55" s="1290"/>
      <c r="BA55" s="1290"/>
      <c r="BB55" s="1293" t="s">
        <v>587</v>
      </c>
      <c r="BC55" s="1293"/>
      <c r="BD55" s="1293"/>
      <c r="BE55" s="1293"/>
      <c r="BF55" s="1293"/>
      <c r="BG55" s="1293"/>
      <c r="BH55" s="1293"/>
      <c r="BI55" s="1293"/>
      <c r="BJ55" s="1293"/>
      <c r="BK55" s="1293"/>
      <c r="BL55" s="1293"/>
      <c r="BM55" s="1293"/>
      <c r="BN55" s="1293"/>
      <c r="BO55" s="1293"/>
      <c r="BP55" s="1276">
        <v>28.5</v>
      </c>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13.7</v>
      </c>
      <c r="CO55" s="1276"/>
      <c r="CP55" s="1276"/>
      <c r="CQ55" s="1276"/>
      <c r="CR55" s="1276"/>
      <c r="CS55" s="1276"/>
      <c r="CT55" s="1276"/>
      <c r="CU55" s="1276"/>
      <c r="CV55" s="1276">
        <v>6.9</v>
      </c>
      <c r="CW55" s="1276"/>
      <c r="CX55" s="1276"/>
      <c r="CY55" s="1276"/>
      <c r="CZ55" s="1276"/>
      <c r="DA55" s="1276"/>
      <c r="DB55" s="1276"/>
      <c r="DC55" s="1276"/>
    </row>
    <row r="56" spans="1:109" x14ac:dyDescent="0.15">
      <c r="A56" s="383"/>
      <c r="B56" s="37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6"/>
      <c r="H57" s="1286"/>
      <c r="I57" s="1295"/>
      <c r="J57" s="1295"/>
      <c r="K57" s="1292"/>
      <c r="L57" s="1292"/>
      <c r="M57" s="1292"/>
      <c r="N57" s="1292"/>
      <c r="AM57" s="369"/>
      <c r="AN57" s="1290"/>
      <c r="AO57" s="1290"/>
      <c r="AP57" s="1290"/>
      <c r="AQ57" s="1290"/>
      <c r="AR57" s="1290"/>
      <c r="AS57" s="1290"/>
      <c r="AT57" s="1290"/>
      <c r="AU57" s="1290"/>
      <c r="AV57" s="1290"/>
      <c r="AW57" s="1290"/>
      <c r="AX57" s="1290"/>
      <c r="AY57" s="1290"/>
      <c r="AZ57" s="1290"/>
      <c r="BA57" s="1290"/>
      <c r="BB57" s="1293" t="s">
        <v>588</v>
      </c>
      <c r="BC57" s="1293"/>
      <c r="BD57" s="1293"/>
      <c r="BE57" s="1293"/>
      <c r="BF57" s="1293"/>
      <c r="BG57" s="1293"/>
      <c r="BH57" s="1293"/>
      <c r="BI57" s="1293"/>
      <c r="BJ57" s="1293"/>
      <c r="BK57" s="1293"/>
      <c r="BL57" s="1293"/>
      <c r="BM57" s="1293"/>
      <c r="BN57" s="1293"/>
      <c r="BO57" s="1293"/>
      <c r="BP57" s="1276">
        <v>59.7</v>
      </c>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62</v>
      </c>
      <c r="CO57" s="1276"/>
      <c r="CP57" s="1276"/>
      <c r="CQ57" s="1276"/>
      <c r="CR57" s="1276"/>
      <c r="CS57" s="1276"/>
      <c r="CT57" s="1276"/>
      <c r="CU57" s="1276"/>
      <c r="CV57" s="1276">
        <v>62.9</v>
      </c>
      <c r="CW57" s="1276"/>
      <c r="CX57" s="1276"/>
      <c r="CY57" s="1276"/>
      <c r="CZ57" s="1276"/>
      <c r="DA57" s="1276"/>
      <c r="DB57" s="1276"/>
      <c r="DC57" s="1276"/>
      <c r="DD57" s="388"/>
      <c r="DE57" s="387"/>
    </row>
    <row r="58" spans="1:109" s="383" customFormat="1" x14ac:dyDescent="0.15">
      <c r="A58" s="369"/>
      <c r="B58" s="387"/>
      <c r="G58" s="1286"/>
      <c r="H58" s="1286"/>
      <c r="I58" s="1295"/>
      <c r="J58" s="1295"/>
      <c r="K58" s="1292"/>
      <c r="L58" s="1292"/>
      <c r="M58" s="1292"/>
      <c r="N58" s="1292"/>
      <c r="AM58" s="369"/>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590</v>
      </c>
    </row>
    <row r="64" spans="1:109" x14ac:dyDescent="0.15">
      <c r="B64" s="375"/>
      <c r="G64" s="382"/>
      <c r="I64" s="395"/>
      <c r="J64" s="395"/>
      <c r="K64" s="395"/>
      <c r="L64" s="395"/>
      <c r="M64" s="395"/>
      <c r="N64" s="396"/>
      <c r="AM64" s="382"/>
      <c r="AN64" s="382" t="s">
        <v>584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15">
      <c r="B65" s="375"/>
      <c r="AN65" s="1277" t="s">
        <v>592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5"/>
      <c r="AN66" s="1280"/>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82"/>
    </row>
    <row r="67" spans="2:107" x14ac:dyDescent="0.15">
      <c r="B67" s="375"/>
      <c r="AN67" s="1280"/>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82"/>
    </row>
    <row r="68" spans="2:107" x14ac:dyDescent="0.15">
      <c r="B68" s="375"/>
      <c r="AN68" s="1280"/>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82"/>
    </row>
    <row r="69" spans="2:107" x14ac:dyDescent="0.15">
      <c r="B69" s="37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585</v>
      </c>
    </row>
    <row r="72" spans="2:107" x14ac:dyDescent="0.15">
      <c r="B72" s="375"/>
      <c r="G72" s="1286"/>
      <c r="H72" s="1286"/>
      <c r="I72" s="1286"/>
      <c r="J72" s="1286"/>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547</v>
      </c>
      <c r="BQ72" s="1290"/>
      <c r="BR72" s="1290"/>
      <c r="BS72" s="1290"/>
      <c r="BT72" s="1290"/>
      <c r="BU72" s="1290"/>
      <c r="BV72" s="1290"/>
      <c r="BW72" s="1290"/>
      <c r="BX72" s="1290" t="s">
        <v>548</v>
      </c>
      <c r="BY72" s="1290"/>
      <c r="BZ72" s="1290"/>
      <c r="CA72" s="1290"/>
      <c r="CB72" s="1290"/>
      <c r="CC72" s="1290"/>
      <c r="CD72" s="1290"/>
      <c r="CE72" s="1290"/>
      <c r="CF72" s="1290" t="s">
        <v>549</v>
      </c>
      <c r="CG72" s="1290"/>
      <c r="CH72" s="1290"/>
      <c r="CI72" s="1290"/>
      <c r="CJ72" s="1290"/>
      <c r="CK72" s="1290"/>
      <c r="CL72" s="1290"/>
      <c r="CM72" s="1290"/>
      <c r="CN72" s="1290" t="s">
        <v>550</v>
      </c>
      <c r="CO72" s="1290"/>
      <c r="CP72" s="1290"/>
      <c r="CQ72" s="1290"/>
      <c r="CR72" s="1290"/>
      <c r="CS72" s="1290"/>
      <c r="CT72" s="1290"/>
      <c r="CU72" s="1290"/>
      <c r="CV72" s="1290" t="s">
        <v>551</v>
      </c>
      <c r="CW72" s="1290"/>
      <c r="CX72" s="1290"/>
      <c r="CY72" s="1290"/>
      <c r="CZ72" s="1290"/>
      <c r="DA72" s="1290"/>
      <c r="DB72" s="1290"/>
      <c r="DC72" s="1290"/>
    </row>
    <row r="73" spans="2:107" x14ac:dyDescent="0.15">
      <c r="B73" s="375"/>
      <c r="G73" s="1291"/>
      <c r="H73" s="1291"/>
      <c r="I73" s="1291"/>
      <c r="J73" s="1291"/>
      <c r="K73" s="1297"/>
      <c r="L73" s="1297"/>
      <c r="M73" s="1297"/>
      <c r="N73" s="1297"/>
      <c r="AM73" s="384"/>
      <c r="AN73" s="1293" t="s">
        <v>586</v>
      </c>
      <c r="AO73" s="1293"/>
      <c r="AP73" s="1293"/>
      <c r="AQ73" s="1293"/>
      <c r="AR73" s="1293"/>
      <c r="AS73" s="1293"/>
      <c r="AT73" s="1293"/>
      <c r="AU73" s="1293"/>
      <c r="AV73" s="1293"/>
      <c r="AW73" s="1293"/>
      <c r="AX73" s="1293"/>
      <c r="AY73" s="1293"/>
      <c r="AZ73" s="1293"/>
      <c r="BA73" s="1293"/>
      <c r="BB73" s="1293" t="s">
        <v>587</v>
      </c>
      <c r="BC73" s="1293"/>
      <c r="BD73" s="1293"/>
      <c r="BE73" s="1293"/>
      <c r="BF73" s="1293"/>
      <c r="BG73" s="1293"/>
      <c r="BH73" s="1293"/>
      <c r="BI73" s="1293"/>
      <c r="BJ73" s="1293"/>
      <c r="BK73" s="1293"/>
      <c r="BL73" s="1293"/>
      <c r="BM73" s="1293"/>
      <c r="BN73" s="1293"/>
      <c r="BO73" s="1293"/>
      <c r="BP73" s="1276">
        <v>44.5</v>
      </c>
      <c r="BQ73" s="1276"/>
      <c r="BR73" s="1276"/>
      <c r="BS73" s="1276"/>
      <c r="BT73" s="1276"/>
      <c r="BU73" s="1276"/>
      <c r="BV73" s="1276"/>
      <c r="BW73" s="1276"/>
      <c r="BX73" s="1276">
        <v>35.4</v>
      </c>
      <c r="BY73" s="1276"/>
      <c r="BZ73" s="1276"/>
      <c r="CA73" s="1276"/>
      <c r="CB73" s="1276"/>
      <c r="CC73" s="1276"/>
      <c r="CD73" s="1276"/>
      <c r="CE73" s="1276"/>
      <c r="CF73" s="1276">
        <v>41.1</v>
      </c>
      <c r="CG73" s="1276"/>
      <c r="CH73" s="1276"/>
      <c r="CI73" s="1276"/>
      <c r="CJ73" s="1276"/>
      <c r="CK73" s="1276"/>
      <c r="CL73" s="1276"/>
      <c r="CM73" s="1276"/>
      <c r="CN73" s="1276">
        <v>92.2</v>
      </c>
      <c r="CO73" s="1276"/>
      <c r="CP73" s="1276"/>
      <c r="CQ73" s="1276"/>
      <c r="CR73" s="1276"/>
      <c r="CS73" s="1276"/>
      <c r="CT73" s="1276"/>
      <c r="CU73" s="1276"/>
      <c r="CV73" s="1276">
        <v>66.5</v>
      </c>
      <c r="CW73" s="1276"/>
      <c r="CX73" s="1276"/>
      <c r="CY73" s="1276"/>
      <c r="CZ73" s="1276"/>
      <c r="DA73" s="1276"/>
      <c r="DB73" s="1276"/>
      <c r="DC73" s="1276"/>
    </row>
    <row r="74" spans="2:107" x14ac:dyDescent="0.15">
      <c r="B74" s="375"/>
      <c r="G74" s="1291"/>
      <c r="H74" s="1291"/>
      <c r="I74" s="1291"/>
      <c r="J74" s="1291"/>
      <c r="K74" s="1297"/>
      <c r="L74" s="1297"/>
      <c r="M74" s="1297"/>
      <c r="N74" s="1297"/>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91"/>
      <c r="H75" s="1291"/>
      <c r="I75" s="1286"/>
      <c r="J75" s="1286"/>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591</v>
      </c>
      <c r="BC75" s="1293"/>
      <c r="BD75" s="1293"/>
      <c r="BE75" s="1293"/>
      <c r="BF75" s="1293"/>
      <c r="BG75" s="1293"/>
      <c r="BH75" s="1293"/>
      <c r="BI75" s="1293"/>
      <c r="BJ75" s="1293"/>
      <c r="BK75" s="1293"/>
      <c r="BL75" s="1293"/>
      <c r="BM75" s="1293"/>
      <c r="BN75" s="1293"/>
      <c r="BO75" s="1293"/>
      <c r="BP75" s="1276">
        <v>4.8</v>
      </c>
      <c r="BQ75" s="1276"/>
      <c r="BR75" s="1276"/>
      <c r="BS75" s="1276"/>
      <c r="BT75" s="1276"/>
      <c r="BU75" s="1276"/>
      <c r="BV75" s="1276"/>
      <c r="BW75" s="1276"/>
      <c r="BX75" s="1276">
        <v>5.4</v>
      </c>
      <c r="BY75" s="1276"/>
      <c r="BZ75" s="1276"/>
      <c r="CA75" s="1276"/>
      <c r="CB75" s="1276"/>
      <c r="CC75" s="1276"/>
      <c r="CD75" s="1276"/>
      <c r="CE75" s="1276"/>
      <c r="CF75" s="1276">
        <v>5.8</v>
      </c>
      <c r="CG75" s="1276"/>
      <c r="CH75" s="1276"/>
      <c r="CI75" s="1276"/>
      <c r="CJ75" s="1276"/>
      <c r="CK75" s="1276"/>
      <c r="CL75" s="1276"/>
      <c r="CM75" s="1276"/>
      <c r="CN75" s="1276">
        <v>6.1</v>
      </c>
      <c r="CO75" s="1276"/>
      <c r="CP75" s="1276"/>
      <c r="CQ75" s="1276"/>
      <c r="CR75" s="1276"/>
      <c r="CS75" s="1276"/>
      <c r="CT75" s="1276"/>
      <c r="CU75" s="1276"/>
      <c r="CV75" s="1276">
        <v>6.9</v>
      </c>
      <c r="CW75" s="1276"/>
      <c r="CX75" s="1276"/>
      <c r="CY75" s="1276"/>
      <c r="CZ75" s="1276"/>
      <c r="DA75" s="1276"/>
      <c r="DB75" s="1276"/>
      <c r="DC75" s="1276"/>
    </row>
    <row r="76" spans="2:107" x14ac:dyDescent="0.15">
      <c r="B76" s="375"/>
      <c r="G76" s="1291"/>
      <c r="H76" s="1291"/>
      <c r="I76" s="1286"/>
      <c r="J76" s="1286"/>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6"/>
      <c r="H77" s="1286"/>
      <c r="I77" s="1286"/>
      <c r="J77" s="1286"/>
      <c r="K77" s="1297"/>
      <c r="L77" s="1297"/>
      <c r="M77" s="1297"/>
      <c r="N77" s="1297"/>
      <c r="AN77" s="1290" t="s">
        <v>589</v>
      </c>
      <c r="AO77" s="1290"/>
      <c r="AP77" s="1290"/>
      <c r="AQ77" s="1290"/>
      <c r="AR77" s="1290"/>
      <c r="AS77" s="1290"/>
      <c r="AT77" s="1290"/>
      <c r="AU77" s="1290"/>
      <c r="AV77" s="1290"/>
      <c r="AW77" s="1290"/>
      <c r="AX77" s="1290"/>
      <c r="AY77" s="1290"/>
      <c r="AZ77" s="1290"/>
      <c r="BA77" s="1290"/>
      <c r="BB77" s="1293" t="s">
        <v>587</v>
      </c>
      <c r="BC77" s="1293"/>
      <c r="BD77" s="1293"/>
      <c r="BE77" s="1293"/>
      <c r="BF77" s="1293"/>
      <c r="BG77" s="1293"/>
      <c r="BH77" s="1293"/>
      <c r="BI77" s="1293"/>
      <c r="BJ77" s="1293"/>
      <c r="BK77" s="1293"/>
      <c r="BL77" s="1293"/>
      <c r="BM77" s="1293"/>
      <c r="BN77" s="1293"/>
      <c r="BO77" s="1293"/>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13.7</v>
      </c>
      <c r="CO77" s="1276"/>
      <c r="CP77" s="1276"/>
      <c r="CQ77" s="1276"/>
      <c r="CR77" s="1276"/>
      <c r="CS77" s="1276"/>
      <c r="CT77" s="1276"/>
      <c r="CU77" s="1276"/>
      <c r="CV77" s="1276">
        <v>6.9</v>
      </c>
      <c r="CW77" s="1276"/>
      <c r="CX77" s="1276"/>
      <c r="CY77" s="1276"/>
      <c r="CZ77" s="1276"/>
      <c r="DA77" s="1276"/>
      <c r="DB77" s="1276"/>
      <c r="DC77" s="1276"/>
    </row>
    <row r="78" spans="2:107" x14ac:dyDescent="0.15">
      <c r="B78" s="375"/>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591</v>
      </c>
      <c r="BC79" s="1293"/>
      <c r="BD79" s="1293"/>
      <c r="BE79" s="1293"/>
      <c r="BF79" s="1293"/>
      <c r="BG79" s="1293"/>
      <c r="BH79" s="1293"/>
      <c r="BI79" s="1293"/>
      <c r="BJ79" s="1293"/>
      <c r="BK79" s="1293"/>
      <c r="BL79" s="1293"/>
      <c r="BM79" s="1293"/>
      <c r="BN79" s="1293"/>
      <c r="BO79" s="1293"/>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7.9</v>
      </c>
      <c r="CO79" s="1276"/>
      <c r="CP79" s="1276"/>
      <c r="CQ79" s="1276"/>
      <c r="CR79" s="1276"/>
      <c r="CS79" s="1276"/>
      <c r="CT79" s="1276"/>
      <c r="CU79" s="1276"/>
      <c r="CV79" s="1276">
        <v>8</v>
      </c>
      <c r="CW79" s="1276"/>
      <c r="CX79" s="1276"/>
      <c r="CY79" s="1276"/>
      <c r="CZ79" s="1276"/>
      <c r="DA79" s="1276"/>
      <c r="DB79" s="1276"/>
      <c r="DC79" s="1276"/>
    </row>
    <row r="80" spans="2:107" x14ac:dyDescent="0.15">
      <c r="B80" s="375"/>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8iYMEGWaRG8NoL5lzWDX+QdKEmQuM05/fgd1m6NZSGu31r+xwI5SYbx1cDUVfLof21APZP6U2fdM17XbbMOCfQ==" saltValue="UKQh6uhgEyUbvGWYBYvM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494</v>
      </c>
    </row>
  </sheetData>
  <sheetProtection algorithmName="SHA-512" hashValue="jhg9QJncN0501w4egjPcH1SfdHnlN9PGapFZPDVoae7tW246xqlPfhousHn+B13x+G6v4MaaGnVGx2EatYyZvA==" saltValue="q7XnwL9QmWSudv9LzwQtY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494</v>
      </c>
    </row>
  </sheetData>
  <sheetProtection algorithmName="SHA-512" hashValue="qXzdAm6Rytjhf5EmjuERpryQd9ciPB+5p/KN8eR9kW6qoFH5Yd93qcn9/Nx9GJnd+OyDiYh4mevqqRH1Ia/BFw==" saltValue="G2J+wHBT6fsl5L47fbeXV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544</v>
      </c>
      <c r="G2" s="148"/>
      <c r="H2" s="149"/>
    </row>
    <row r="3" spans="1:8" x14ac:dyDescent="0.15">
      <c r="A3" s="145" t="s">
        <v>537</v>
      </c>
      <c r="B3" s="150"/>
      <c r="C3" s="151"/>
      <c r="D3" s="152">
        <v>18321</v>
      </c>
      <c r="E3" s="153"/>
      <c r="F3" s="154">
        <v>67343</v>
      </c>
      <c r="G3" s="155"/>
      <c r="H3" s="156"/>
    </row>
    <row r="4" spans="1:8" x14ac:dyDescent="0.15">
      <c r="A4" s="157"/>
      <c r="B4" s="158"/>
      <c r="C4" s="159"/>
      <c r="D4" s="160">
        <v>12786</v>
      </c>
      <c r="E4" s="161"/>
      <c r="F4" s="162">
        <v>32865</v>
      </c>
      <c r="G4" s="163"/>
      <c r="H4" s="164"/>
    </row>
    <row r="5" spans="1:8" x14ac:dyDescent="0.15">
      <c r="A5" s="145" t="s">
        <v>539</v>
      </c>
      <c r="B5" s="150"/>
      <c r="C5" s="151"/>
      <c r="D5" s="152">
        <v>64752</v>
      </c>
      <c r="E5" s="153"/>
      <c r="F5" s="154">
        <v>73475</v>
      </c>
      <c r="G5" s="155"/>
      <c r="H5" s="156"/>
    </row>
    <row r="6" spans="1:8" x14ac:dyDescent="0.15">
      <c r="A6" s="157"/>
      <c r="B6" s="158"/>
      <c r="C6" s="159"/>
      <c r="D6" s="160">
        <v>47983</v>
      </c>
      <c r="E6" s="161"/>
      <c r="F6" s="162">
        <v>43072</v>
      </c>
      <c r="G6" s="163"/>
      <c r="H6" s="164"/>
    </row>
    <row r="7" spans="1:8" x14ac:dyDescent="0.15">
      <c r="A7" s="145" t="s">
        <v>540</v>
      </c>
      <c r="B7" s="150"/>
      <c r="C7" s="151"/>
      <c r="D7" s="152">
        <v>39888</v>
      </c>
      <c r="E7" s="153"/>
      <c r="F7" s="154">
        <v>87464</v>
      </c>
      <c r="G7" s="155"/>
      <c r="H7" s="156"/>
    </row>
    <row r="8" spans="1:8" x14ac:dyDescent="0.15">
      <c r="A8" s="157"/>
      <c r="B8" s="158"/>
      <c r="C8" s="159"/>
      <c r="D8" s="160">
        <v>28385</v>
      </c>
      <c r="E8" s="161"/>
      <c r="F8" s="162">
        <v>47479</v>
      </c>
      <c r="G8" s="163"/>
      <c r="H8" s="164"/>
    </row>
    <row r="9" spans="1:8" x14ac:dyDescent="0.15">
      <c r="A9" s="145" t="s">
        <v>541</v>
      </c>
      <c r="B9" s="150"/>
      <c r="C9" s="151"/>
      <c r="D9" s="152">
        <v>18578</v>
      </c>
      <c r="E9" s="153"/>
      <c r="F9" s="154">
        <v>117234</v>
      </c>
      <c r="G9" s="155"/>
      <c r="H9" s="156"/>
    </row>
    <row r="10" spans="1:8" x14ac:dyDescent="0.15">
      <c r="A10" s="157"/>
      <c r="B10" s="158"/>
      <c r="C10" s="159"/>
      <c r="D10" s="160">
        <v>13797</v>
      </c>
      <c r="E10" s="161"/>
      <c r="F10" s="162">
        <v>59796</v>
      </c>
      <c r="G10" s="163"/>
      <c r="H10" s="164"/>
    </row>
    <row r="11" spans="1:8" x14ac:dyDescent="0.15">
      <c r="A11" s="145" t="s">
        <v>542</v>
      </c>
      <c r="B11" s="150"/>
      <c r="C11" s="151"/>
      <c r="D11" s="152">
        <v>16785</v>
      </c>
      <c r="E11" s="153"/>
      <c r="F11" s="154">
        <v>97758</v>
      </c>
      <c r="G11" s="155"/>
      <c r="H11" s="156"/>
    </row>
    <row r="12" spans="1:8" x14ac:dyDescent="0.15">
      <c r="A12" s="157"/>
      <c r="B12" s="158"/>
      <c r="C12" s="165"/>
      <c r="D12" s="160">
        <v>14191</v>
      </c>
      <c r="E12" s="161"/>
      <c r="F12" s="162">
        <v>45946</v>
      </c>
      <c r="G12" s="163"/>
      <c r="H12" s="164"/>
    </row>
    <row r="13" spans="1:8" x14ac:dyDescent="0.15">
      <c r="A13" s="145"/>
      <c r="B13" s="150"/>
      <c r="C13" s="166"/>
      <c r="D13" s="167">
        <v>31665</v>
      </c>
      <c r="E13" s="168"/>
      <c r="F13" s="169">
        <v>88655</v>
      </c>
      <c r="G13" s="170"/>
      <c r="H13" s="156"/>
    </row>
    <row r="14" spans="1:8" x14ac:dyDescent="0.15">
      <c r="A14" s="157"/>
      <c r="B14" s="158"/>
      <c r="C14" s="159"/>
      <c r="D14" s="160">
        <v>23428</v>
      </c>
      <c r="E14" s="161"/>
      <c r="F14" s="162">
        <v>45832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4.9800000000000004</v>
      </c>
      <c r="C19" s="171">
        <f>ROUND(VALUE(SUBSTITUTE(実質収支比率等に係る経年分析!G$48,"▲","-")),2)</f>
        <v>4.53</v>
      </c>
      <c r="D19" s="171">
        <f>ROUND(VALUE(SUBSTITUTE(実質収支比率等に係る経年分析!H$48,"▲","-")),2)</f>
        <v>6.4</v>
      </c>
      <c r="E19" s="171">
        <f>ROUND(VALUE(SUBSTITUTE(実質収支比率等に係る経年分析!I$48,"▲","-")),2)</f>
        <v>6.5</v>
      </c>
      <c r="F19" s="171">
        <f>ROUND(VALUE(SUBSTITUTE(実質収支比率等に係る経年分析!J$48,"▲","-")),2)</f>
        <v>7.86</v>
      </c>
    </row>
    <row r="20" spans="1:11" x14ac:dyDescent="0.15">
      <c r="A20" s="171" t="s">
        <v>54</v>
      </c>
      <c r="B20" s="171">
        <f>ROUND(VALUE(SUBSTITUTE(実質収支比率等に係る経年分析!F$47,"▲","-")),2)</f>
        <v>9.1999999999999993</v>
      </c>
      <c r="C20" s="171">
        <f>ROUND(VALUE(SUBSTITUTE(実質収支比率等に係る経年分析!G$47,"▲","-")),2)</f>
        <v>9.61</v>
      </c>
      <c r="D20" s="171">
        <f>ROUND(VALUE(SUBSTITUTE(実質収支比率等に係る経年分析!H$47,"▲","-")),2)</f>
        <v>5.74</v>
      </c>
      <c r="E20" s="171">
        <f>ROUND(VALUE(SUBSTITUTE(実質収支比率等に係る経年分析!I$47,"▲","-")),2)</f>
        <v>11.68</v>
      </c>
      <c r="F20" s="171">
        <f>ROUND(VALUE(SUBSTITUTE(実質収支比率等に係る経年分析!J$47,"▲","-")),2)</f>
        <v>18.84</v>
      </c>
    </row>
    <row r="21" spans="1:11" x14ac:dyDescent="0.15">
      <c r="A21" s="171" t="s">
        <v>55</v>
      </c>
      <c r="B21" s="171">
        <f>IF(ISNUMBER(VALUE(SUBSTITUTE(実質収支比率等に係る経年分析!F$49,"▲","-"))),ROUND(VALUE(SUBSTITUTE(実質収支比率等に係る経年分析!F$49,"▲","-")),2),NA())</f>
        <v>-1.29</v>
      </c>
      <c r="C21" s="171">
        <f>IF(ISNUMBER(VALUE(SUBSTITUTE(実質収支比率等に係る経年分析!G$49,"▲","-"))),ROUND(VALUE(SUBSTITUTE(実質収支比率等に係る経年分析!G$49,"▲","-")),2),NA())</f>
        <v>0.02</v>
      </c>
      <c r="D21" s="171">
        <f>IF(ISNUMBER(VALUE(SUBSTITUTE(実質収支比率等に係る経年分析!H$49,"▲","-"))),ROUND(VALUE(SUBSTITUTE(実質収支比率等に係る経年分析!H$49,"▲","-")),2),NA())</f>
        <v>-2.0699999999999998</v>
      </c>
      <c r="E21" s="171">
        <f>IF(ISNUMBER(VALUE(SUBSTITUTE(実質収支比率等に係る経年分析!I$49,"▲","-"))),ROUND(VALUE(SUBSTITUTE(実質収支比率等に係る経年分析!I$49,"▲","-")),2),NA())</f>
        <v>6.87</v>
      </c>
      <c r="F21" s="171">
        <f>IF(ISNUMBER(VALUE(SUBSTITUTE(実質収支比率等に係る経年分析!J$49,"▲","-"))),ROUND(VALUE(SUBSTITUTE(実質収支比率等に係る経年分析!J$49,"▲","-")),2),NA())</f>
        <v>9.64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4.6100000000000003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1.53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1.46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1.44</v>
      </c>
    </row>
    <row r="33" spans="1:16" x14ac:dyDescent="0.15">
      <c r="A33" s="172" t="str">
        <f>IF(連結実質赤字比率に係る赤字・黒字の構成分析!C$37="",NA(),連結実質赤字比率に係る赤字・黒字の構成分析!C$37)</f>
        <v>電気事業会計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6.11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6.29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5.82</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4.9800000000000004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7.85</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17.649999999999999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16.350000000000001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20.27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565</v>
      </c>
      <c r="E42" s="173"/>
      <c r="F42" s="173"/>
      <c r="G42" s="173">
        <f>'実質公債費比率（分子）の構造'!L$52</f>
        <v>579</v>
      </c>
      <c r="H42" s="173"/>
      <c r="I42" s="173"/>
      <c r="J42" s="173">
        <f>'実質公債費比率（分子）の構造'!M$52</f>
        <v>592</v>
      </c>
      <c r="K42" s="173"/>
      <c r="L42" s="173"/>
      <c r="M42" s="173">
        <f>'実質公債費比率（分子）の構造'!N$52</f>
        <v>609</v>
      </c>
      <c r="N42" s="173"/>
      <c r="O42" s="173"/>
      <c r="P42" s="173">
        <f>'実質公債費比率（分子）の構造'!O$52</f>
        <v>623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38</v>
      </c>
      <c r="C45" s="173"/>
      <c r="D45" s="173"/>
      <c r="E45" s="173">
        <f>'実質公債費比率（分子）の構造'!L$49</f>
        <v>43</v>
      </c>
      <c r="F45" s="173"/>
      <c r="G45" s="173"/>
      <c r="H45" s="173">
        <f>'実質公債費比率（分子）の構造'!M$49</f>
        <v>32</v>
      </c>
      <c r="I45" s="173"/>
      <c r="J45" s="173"/>
      <c r="K45" s="173">
        <f>'実質公債費比率（分子）の構造'!N$49</f>
        <v>30</v>
      </c>
      <c r="L45" s="173"/>
      <c r="M45" s="173"/>
      <c r="N45" s="173">
        <f>'実質公債費比率（分子）の構造'!O$49</f>
        <v>23</v>
      </c>
      <c r="O45" s="173"/>
      <c r="P45" s="173"/>
    </row>
    <row r="46" spans="1:16" x14ac:dyDescent="0.15">
      <c r="A46" s="173" t="s">
        <v>66</v>
      </c>
      <c r="B46" s="173">
        <f>'実質公債費比率（分子）の構造'!K$48</f>
        <v>152</v>
      </c>
      <c r="C46" s="173"/>
      <c r="D46" s="173"/>
      <c r="E46" s="173">
        <f>'実質公債費比率（分子）の構造'!L$48</f>
        <v>152</v>
      </c>
      <c r="F46" s="173"/>
      <c r="G46" s="173"/>
      <c r="H46" s="173">
        <f>'実質公債費比率（分子）の構造'!M$48</f>
        <v>162</v>
      </c>
      <c r="I46" s="173"/>
      <c r="J46" s="173"/>
      <c r="K46" s="173">
        <f>'実質公債費比率（分子）の構造'!N$48</f>
        <v>179</v>
      </c>
      <c r="L46" s="173"/>
      <c r="M46" s="173"/>
      <c r="N46" s="173">
        <f>'実質公債費比率（分子）の構造'!O$48</f>
        <v>318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556</v>
      </c>
      <c r="C49" s="173"/>
      <c r="D49" s="173"/>
      <c r="E49" s="173">
        <f>'実質公債費比率（分子）の構造'!L$45</f>
        <v>610</v>
      </c>
      <c r="F49" s="173"/>
      <c r="G49" s="173"/>
      <c r="H49" s="173">
        <f>'実質公債費比率（分子）の構造'!M$45</f>
        <v>617</v>
      </c>
      <c r="I49" s="173"/>
      <c r="J49" s="173"/>
      <c r="K49" s="173">
        <f>'実質公債費比率（分子）の構造'!N$45</f>
        <v>622</v>
      </c>
      <c r="L49" s="173"/>
      <c r="M49" s="173"/>
      <c r="N49" s="173">
        <f>'実質公債費比率（分子）の構造'!O$45</f>
        <v>640</v>
      </c>
      <c r="O49" s="173"/>
      <c r="P49" s="173"/>
    </row>
    <row r="50" spans="1:16" x14ac:dyDescent="0.15">
      <c r="A50" s="173" t="s">
        <v>70</v>
      </c>
      <c r="B50" s="173" t="e">
        <f>NA()</f>
        <v>#N/A</v>
      </c>
      <c r="C50" s="173">
        <f>IF(ISNUMBER('実質公債費比率（分子）の構造'!K$53),'実質公債費比率（分子）の構造'!K$53,NA())</f>
        <v>181</v>
      </c>
      <c r="D50" s="173" t="e">
        <f>NA()</f>
        <v>#N/A</v>
      </c>
      <c r="E50" s="173" t="e">
        <f>NA()</f>
        <v>#N/A</v>
      </c>
      <c r="F50" s="173">
        <f>IF(ISNUMBER('実質公債費比率（分子）の構造'!L$53),'実質公債費比率（分子）の構造'!L$53,NA())</f>
        <v>226</v>
      </c>
      <c r="G50" s="173" t="e">
        <f>NA()</f>
        <v>#N/A</v>
      </c>
      <c r="H50" s="173" t="e">
        <f>NA()</f>
        <v>#N/A</v>
      </c>
      <c r="I50" s="173">
        <f>IF(ISNUMBER('実質公債費比率（分子）の構造'!M$53),'実質公債費比率（分子）の構造'!M$53,NA())</f>
        <v>219</v>
      </c>
      <c r="J50" s="173" t="e">
        <f>NA()</f>
        <v>#N/A</v>
      </c>
      <c r="K50" s="173" t="e">
        <f>NA()</f>
        <v>#N/A</v>
      </c>
      <c r="L50" s="173">
        <f>IF(ISNUMBER('実質公債費比率（分子）の構造'!N$53),'実質公債費比率（分子）の構造'!N$53,NA())</f>
        <v>222</v>
      </c>
      <c r="M50" s="173" t="e">
        <f>NA()</f>
        <v>#N/A</v>
      </c>
      <c r="N50" s="173" t="e">
        <f>NA()</f>
        <v>#N/A</v>
      </c>
      <c r="O50" s="173">
        <f>IF(ISNUMBER('実質公債費比率（分子）の構造'!O$53),'実質公債費比率（分子）の構造'!O$53,NA())</f>
        <v>358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7766</v>
      </c>
      <c r="E56" s="172"/>
      <c r="F56" s="172"/>
      <c r="G56" s="172">
        <f>'将来負担比率（分子）の構造'!J$52</f>
        <v>8013</v>
      </c>
      <c r="H56" s="172"/>
      <c r="I56" s="172"/>
      <c r="J56" s="172">
        <f>'将来負担比率（分子）の構造'!K$52</f>
        <v>7913</v>
      </c>
      <c r="K56" s="172"/>
      <c r="L56" s="172"/>
      <c r="M56" s="172">
        <f>'将来負担比率（分子）の構造'!L$52</f>
        <v>7858</v>
      </c>
      <c r="N56" s="172"/>
      <c r="O56" s="172"/>
      <c r="P56" s="172">
        <f>'将来負担比率（分子）の構造'!M$52</f>
        <v>7748</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1415</v>
      </c>
      <c r="E58" s="172"/>
      <c r="F58" s="172"/>
      <c r="G58" s="172">
        <f>'将来負担比率（分子）の構造'!J$50</f>
        <v>1429</v>
      </c>
      <c r="H58" s="172"/>
      <c r="I58" s="172"/>
      <c r="J58" s="172">
        <f>'将来負担比率（分子）の構造'!K$50</f>
        <v>1258</v>
      </c>
      <c r="K58" s="172"/>
      <c r="L58" s="172"/>
      <c r="M58" s="172">
        <f>'将来負担比率（分子）の構造'!L$50</f>
        <v>1763</v>
      </c>
      <c r="N58" s="172"/>
      <c r="O58" s="172"/>
      <c r="P58" s="172">
        <f>'将来負担比率（分子）の構造'!M$50</f>
        <v>2559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0</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563</v>
      </c>
      <c r="C62" s="172"/>
      <c r="D62" s="172"/>
      <c r="E62" s="172">
        <f>'将来負担比率（分子）の構造'!J$45</f>
        <v>511</v>
      </c>
      <c r="F62" s="172"/>
      <c r="G62" s="172"/>
      <c r="H62" s="172">
        <f>'将来負担比率（分子）の構造'!K$45</f>
        <v>517</v>
      </c>
      <c r="I62" s="172"/>
      <c r="J62" s="172"/>
      <c r="K62" s="172">
        <f>'将来負担比率（分子）の構造'!L$45</f>
        <v>531</v>
      </c>
      <c r="L62" s="172"/>
      <c r="M62" s="172"/>
      <c r="N62" s="172">
        <f>'将来負担比率（分子）の構造'!M$45</f>
        <v>606</v>
      </c>
      <c r="O62" s="172"/>
      <c r="P62" s="172"/>
    </row>
    <row r="63" spans="1:16" x14ac:dyDescent="0.15">
      <c r="A63" s="172" t="s">
        <v>33</v>
      </c>
      <c r="B63" s="172">
        <f>'将来負担比率（分子）の構造'!I$44</f>
        <v>258</v>
      </c>
      <c r="C63" s="172"/>
      <c r="D63" s="172"/>
      <c r="E63" s="172">
        <f>'将来負担比率（分子）の構造'!J$44</f>
        <v>222</v>
      </c>
      <c r="F63" s="172"/>
      <c r="G63" s="172"/>
      <c r="H63" s="172">
        <f>'将来負担比率（分子）の構造'!K$44</f>
        <v>198</v>
      </c>
      <c r="I63" s="172"/>
      <c r="J63" s="172"/>
      <c r="K63" s="172">
        <f>'将来負担比率（分子）の構造'!L$44</f>
        <v>188</v>
      </c>
      <c r="L63" s="172"/>
      <c r="M63" s="172"/>
      <c r="N63" s="172">
        <f>'将来負担比率（分子）の構造'!M$44</f>
        <v>181</v>
      </c>
      <c r="O63" s="172"/>
      <c r="P63" s="172"/>
    </row>
    <row r="64" spans="1:16" x14ac:dyDescent="0.15">
      <c r="A64" s="172" t="s">
        <v>32</v>
      </c>
      <c r="B64" s="172">
        <f>'将来負担比率（分子）の構造'!I$43</f>
        <v>2680</v>
      </c>
      <c r="C64" s="172"/>
      <c r="D64" s="172"/>
      <c r="E64" s="172">
        <f>'将来負担比率（分子）の構造'!J$43</f>
        <v>2440</v>
      </c>
      <c r="F64" s="172"/>
      <c r="G64" s="172"/>
      <c r="H64" s="172">
        <f>'将来負担比率（分子）の構造'!K$43</f>
        <v>2293</v>
      </c>
      <c r="I64" s="172"/>
      <c r="J64" s="172"/>
      <c r="K64" s="172">
        <f>'将来負担比率（分子）の構造'!L$43</f>
        <v>4822</v>
      </c>
      <c r="L64" s="172"/>
      <c r="M64" s="172"/>
      <c r="N64" s="172">
        <f>'将来負担比率（分子）の構造'!M$43</f>
        <v>4637</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7263</v>
      </c>
      <c r="C66" s="172"/>
      <c r="D66" s="172"/>
      <c r="E66" s="172">
        <f>'将来負担比率（分子）の構造'!J$41</f>
        <v>7531</v>
      </c>
      <c r="F66" s="172"/>
      <c r="G66" s="172"/>
      <c r="H66" s="172">
        <f>'将来負担比率（分子）の構造'!K$41</f>
        <v>7615</v>
      </c>
      <c r="I66" s="172"/>
      <c r="J66" s="172"/>
      <c r="K66" s="172">
        <f>'将来負担比率（分子）の構造'!L$41</f>
        <v>7599</v>
      </c>
      <c r="L66" s="172"/>
      <c r="M66" s="172"/>
      <c r="N66" s="172">
        <f>'将来負担比率（分子）の構造'!M$41</f>
        <v>7610</v>
      </c>
      <c r="O66" s="172"/>
      <c r="P66" s="172"/>
    </row>
    <row r="67" spans="1:16" x14ac:dyDescent="0.15">
      <c r="A67" s="172" t="s">
        <v>74</v>
      </c>
      <c r="B67" s="172" t="e">
        <f>NA()</f>
        <v>#N/A</v>
      </c>
      <c r="C67" s="172">
        <f>IF(ISNUMBER('将来負担比率（分子）の構造'!I$53), IF('将来負担比率（分子）の構造'!I$53 &lt; 0, 0, '将来負担比率（分子）の構造'!I$53), NA())</f>
        <v>1584</v>
      </c>
      <c r="D67" s="172" t="e">
        <f>NA()</f>
        <v>#N/A</v>
      </c>
      <c r="E67" s="172" t="e">
        <f>NA()</f>
        <v>#N/A</v>
      </c>
      <c r="F67" s="172">
        <f>IF(ISNUMBER('将来負担比率（分子）の構造'!J$53), IF('将来負担比率（分子）の構造'!J$53 &lt; 0, 0, '将来負担比率（分子）の構造'!J$53), NA())</f>
        <v>1262</v>
      </c>
      <c r="G67" s="172" t="e">
        <f>NA()</f>
        <v>#N/A</v>
      </c>
      <c r="H67" s="172" t="e">
        <f>NA()</f>
        <v>#N/A</v>
      </c>
      <c r="I67" s="172">
        <f>IF(ISNUMBER('将来負担比率（分子）の構造'!K$53), IF('将来負担比率（分子）の構造'!K$53 &lt; 0, 0, '将来負担比率（分子）の構造'!K$53), NA())</f>
        <v>1452</v>
      </c>
      <c r="J67" s="172" t="e">
        <f>NA()</f>
        <v>#N/A</v>
      </c>
      <c r="K67" s="172" t="e">
        <f>NA()</f>
        <v>#N/A</v>
      </c>
      <c r="L67" s="172">
        <f>IF(ISNUMBER('将来負担比率（分子）の構造'!L$53), IF('将来負担比率（分子）の構造'!L$53 &lt; 0, 0, '将来負担比率（分子）の構造'!L$53), NA())</f>
        <v>3519</v>
      </c>
      <c r="M67" s="172" t="e">
        <f>NA()</f>
        <v>#N/A</v>
      </c>
      <c r="N67" s="172" t="e">
        <f>NA()</f>
        <v>#N/A</v>
      </c>
      <c r="O67" s="172">
        <f>IF(ISNUMBER('将来負担比率（分子）の構造'!M$53), IF('将来負担比率（分子）の構造'!M$53 &lt; 0, 0, '将来負担比率（分子）の構造'!M$53), NA())</f>
        <v>2725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237</v>
      </c>
      <c r="C72" s="176">
        <f>基金残高に係る経年分析!G55</f>
        <v>517</v>
      </c>
      <c r="D72" s="176">
        <f>基金残高に係る経年分析!H55</f>
        <v>888</v>
      </c>
    </row>
    <row r="73" spans="1:16" x14ac:dyDescent="0.15">
      <c r="A73" s="175" t="s">
        <v>77</v>
      </c>
      <c r="B73" s="176">
        <f>基金残高に係る経年分析!F56</f>
        <v>82</v>
      </c>
      <c r="C73" s="176">
        <f>基金残高に係る経年分析!G56</f>
        <v>182</v>
      </c>
      <c r="D73" s="176">
        <f>基金残高に係る経年分析!H56</f>
        <v>461</v>
      </c>
    </row>
    <row r="74" spans="1:16" x14ac:dyDescent="0.15">
      <c r="A74" s="175" t="s">
        <v>78</v>
      </c>
      <c r="B74" s="176">
        <f>基金残高に係る経年分析!F57</f>
        <v>667</v>
      </c>
      <c r="C74" s="176">
        <f>基金残高に係る経年分析!G57</f>
        <v>717</v>
      </c>
      <c r="D74" s="176">
        <f>基金残高に係る経年分析!H57</f>
        <v>730</v>
      </c>
    </row>
  </sheetData>
  <sheetProtection algorithmName="SHA-512" hashValue="1craiOnGut8RbMwC74o1e1MzZf7WyfgkJWhzLuFabS4Ghv2N/knUf2e3uqg7kkFFC0AbC41Kseo8TBPrI9zBtA==" saltValue="CBdYhQEPpL4U6R4xRIT9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1" t="s">
        <v>222</v>
      </c>
      <c r="C5" s="732"/>
      <c r="D5" s="732"/>
      <c r="E5" s="732"/>
      <c r="F5" s="732"/>
      <c r="G5" s="732"/>
      <c r="H5" s="732"/>
      <c r="I5" s="732"/>
      <c r="J5" s="732"/>
      <c r="K5" s="732"/>
      <c r="L5" s="732"/>
      <c r="M5" s="732"/>
      <c r="N5" s="732"/>
      <c r="O5" s="732"/>
      <c r="P5" s="732"/>
      <c r="Q5" s="733"/>
      <c r="R5" s="717">
        <v>2459503</v>
      </c>
      <c r="S5" s="718"/>
      <c r="T5" s="718"/>
      <c r="U5" s="718"/>
      <c r="V5" s="718"/>
      <c r="W5" s="718"/>
      <c r="X5" s="718"/>
      <c r="Y5" s="761"/>
      <c r="Z5" s="779">
        <v>32.700000000000003</v>
      </c>
      <c r="AA5" s="779"/>
      <c r="AB5" s="779"/>
      <c r="AC5" s="779"/>
      <c r="AD5" s="780">
        <v>2459503</v>
      </c>
      <c r="AE5" s="780"/>
      <c r="AF5" s="780"/>
      <c r="AG5" s="780"/>
      <c r="AH5" s="780"/>
      <c r="AI5" s="780"/>
      <c r="AJ5" s="780"/>
      <c r="AK5" s="780"/>
      <c r="AL5" s="762">
        <v>55</v>
      </c>
      <c r="AM5" s="736"/>
      <c r="AN5" s="736"/>
      <c r="AO5" s="763"/>
      <c r="AP5" s="731" t="s">
        <v>223</v>
      </c>
      <c r="AQ5" s="732"/>
      <c r="AR5" s="732"/>
      <c r="AS5" s="732"/>
      <c r="AT5" s="732"/>
      <c r="AU5" s="732"/>
      <c r="AV5" s="732"/>
      <c r="AW5" s="732"/>
      <c r="AX5" s="732"/>
      <c r="AY5" s="732"/>
      <c r="AZ5" s="732"/>
      <c r="BA5" s="732"/>
      <c r="BB5" s="732"/>
      <c r="BC5" s="732"/>
      <c r="BD5" s="732"/>
      <c r="BE5" s="732"/>
      <c r="BF5" s="733"/>
      <c r="BG5" s="664">
        <v>2459503</v>
      </c>
      <c r="BH5" s="665"/>
      <c r="BI5" s="665"/>
      <c r="BJ5" s="665"/>
      <c r="BK5" s="665"/>
      <c r="BL5" s="665"/>
      <c r="BM5" s="665"/>
      <c r="BN5" s="666"/>
      <c r="BO5" s="691">
        <v>100</v>
      </c>
      <c r="BP5" s="691"/>
      <c r="BQ5" s="691"/>
      <c r="BR5" s="691"/>
      <c r="BS5" s="692" t="s">
        <v>128</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216</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1" t="s">
        <v>228</v>
      </c>
      <c r="C6" s="662"/>
      <c r="D6" s="662"/>
      <c r="E6" s="662"/>
      <c r="F6" s="662"/>
      <c r="G6" s="662"/>
      <c r="H6" s="662"/>
      <c r="I6" s="662"/>
      <c r="J6" s="662"/>
      <c r="K6" s="662"/>
      <c r="L6" s="662"/>
      <c r="M6" s="662"/>
      <c r="N6" s="662"/>
      <c r="O6" s="662"/>
      <c r="P6" s="662"/>
      <c r="Q6" s="663"/>
      <c r="R6" s="664">
        <v>84045</v>
      </c>
      <c r="S6" s="665"/>
      <c r="T6" s="665"/>
      <c r="U6" s="665"/>
      <c r="V6" s="665"/>
      <c r="W6" s="665"/>
      <c r="X6" s="665"/>
      <c r="Y6" s="666"/>
      <c r="Z6" s="691">
        <v>1.1000000000000001</v>
      </c>
      <c r="AA6" s="691"/>
      <c r="AB6" s="691"/>
      <c r="AC6" s="691"/>
      <c r="AD6" s="692">
        <v>84045</v>
      </c>
      <c r="AE6" s="692"/>
      <c r="AF6" s="692"/>
      <c r="AG6" s="692"/>
      <c r="AH6" s="692"/>
      <c r="AI6" s="692"/>
      <c r="AJ6" s="692"/>
      <c r="AK6" s="692"/>
      <c r="AL6" s="667">
        <v>1.9</v>
      </c>
      <c r="AM6" s="668"/>
      <c r="AN6" s="668"/>
      <c r="AO6" s="693"/>
      <c r="AP6" s="661" t="s">
        <v>229</v>
      </c>
      <c r="AQ6" s="662"/>
      <c r="AR6" s="662"/>
      <c r="AS6" s="662"/>
      <c r="AT6" s="662"/>
      <c r="AU6" s="662"/>
      <c r="AV6" s="662"/>
      <c r="AW6" s="662"/>
      <c r="AX6" s="662"/>
      <c r="AY6" s="662"/>
      <c r="AZ6" s="662"/>
      <c r="BA6" s="662"/>
      <c r="BB6" s="662"/>
      <c r="BC6" s="662"/>
      <c r="BD6" s="662"/>
      <c r="BE6" s="662"/>
      <c r="BF6" s="663"/>
      <c r="BG6" s="664">
        <v>2459503</v>
      </c>
      <c r="BH6" s="665"/>
      <c r="BI6" s="665"/>
      <c r="BJ6" s="665"/>
      <c r="BK6" s="665"/>
      <c r="BL6" s="665"/>
      <c r="BM6" s="665"/>
      <c r="BN6" s="666"/>
      <c r="BO6" s="691">
        <v>100</v>
      </c>
      <c r="BP6" s="691"/>
      <c r="BQ6" s="691"/>
      <c r="BR6" s="691"/>
      <c r="BS6" s="692" t="s">
        <v>128</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94595</v>
      </c>
      <c r="CS6" s="665"/>
      <c r="CT6" s="665"/>
      <c r="CU6" s="665"/>
      <c r="CV6" s="665"/>
      <c r="CW6" s="665"/>
      <c r="CX6" s="665"/>
      <c r="CY6" s="666"/>
      <c r="CZ6" s="762">
        <v>1.3</v>
      </c>
      <c r="DA6" s="736"/>
      <c r="DB6" s="736"/>
      <c r="DC6" s="765"/>
      <c r="DD6" s="670">
        <v>1968</v>
      </c>
      <c r="DE6" s="665"/>
      <c r="DF6" s="665"/>
      <c r="DG6" s="665"/>
      <c r="DH6" s="665"/>
      <c r="DI6" s="665"/>
      <c r="DJ6" s="665"/>
      <c r="DK6" s="665"/>
      <c r="DL6" s="665"/>
      <c r="DM6" s="665"/>
      <c r="DN6" s="665"/>
      <c r="DO6" s="665"/>
      <c r="DP6" s="666"/>
      <c r="DQ6" s="670">
        <v>94595</v>
      </c>
      <c r="DR6" s="665"/>
      <c r="DS6" s="665"/>
      <c r="DT6" s="665"/>
      <c r="DU6" s="665"/>
      <c r="DV6" s="665"/>
      <c r="DW6" s="665"/>
      <c r="DX6" s="665"/>
      <c r="DY6" s="665"/>
      <c r="DZ6" s="665"/>
      <c r="EA6" s="665"/>
      <c r="EB6" s="665"/>
      <c r="EC6" s="705"/>
    </row>
    <row r="7" spans="2:143" ht="11.25" customHeight="1" x14ac:dyDescent="0.15">
      <c r="B7" s="661" t="s">
        <v>231</v>
      </c>
      <c r="C7" s="662"/>
      <c r="D7" s="662"/>
      <c r="E7" s="662"/>
      <c r="F7" s="662"/>
      <c r="G7" s="662"/>
      <c r="H7" s="662"/>
      <c r="I7" s="662"/>
      <c r="J7" s="662"/>
      <c r="K7" s="662"/>
      <c r="L7" s="662"/>
      <c r="M7" s="662"/>
      <c r="N7" s="662"/>
      <c r="O7" s="662"/>
      <c r="P7" s="662"/>
      <c r="Q7" s="663"/>
      <c r="R7" s="664">
        <v>1316</v>
      </c>
      <c r="S7" s="665"/>
      <c r="T7" s="665"/>
      <c r="U7" s="665"/>
      <c r="V7" s="665"/>
      <c r="W7" s="665"/>
      <c r="X7" s="665"/>
      <c r="Y7" s="666"/>
      <c r="Z7" s="691">
        <v>0</v>
      </c>
      <c r="AA7" s="691"/>
      <c r="AB7" s="691"/>
      <c r="AC7" s="691"/>
      <c r="AD7" s="692">
        <v>1316</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974079</v>
      </c>
      <c r="BH7" s="665"/>
      <c r="BI7" s="665"/>
      <c r="BJ7" s="665"/>
      <c r="BK7" s="665"/>
      <c r="BL7" s="665"/>
      <c r="BM7" s="665"/>
      <c r="BN7" s="666"/>
      <c r="BO7" s="691">
        <v>39.6</v>
      </c>
      <c r="BP7" s="691"/>
      <c r="BQ7" s="691"/>
      <c r="BR7" s="691"/>
      <c r="BS7" s="692" t="s">
        <v>128</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1422731</v>
      </c>
      <c r="CS7" s="665"/>
      <c r="CT7" s="665"/>
      <c r="CU7" s="665"/>
      <c r="CV7" s="665"/>
      <c r="CW7" s="665"/>
      <c r="CX7" s="665"/>
      <c r="CY7" s="666"/>
      <c r="CZ7" s="691">
        <v>19.899999999999999</v>
      </c>
      <c r="DA7" s="691"/>
      <c r="DB7" s="691"/>
      <c r="DC7" s="691"/>
      <c r="DD7" s="670">
        <v>3054</v>
      </c>
      <c r="DE7" s="665"/>
      <c r="DF7" s="665"/>
      <c r="DG7" s="665"/>
      <c r="DH7" s="665"/>
      <c r="DI7" s="665"/>
      <c r="DJ7" s="665"/>
      <c r="DK7" s="665"/>
      <c r="DL7" s="665"/>
      <c r="DM7" s="665"/>
      <c r="DN7" s="665"/>
      <c r="DO7" s="665"/>
      <c r="DP7" s="666"/>
      <c r="DQ7" s="670">
        <v>1277767</v>
      </c>
      <c r="DR7" s="665"/>
      <c r="DS7" s="665"/>
      <c r="DT7" s="665"/>
      <c r="DU7" s="665"/>
      <c r="DV7" s="665"/>
      <c r="DW7" s="665"/>
      <c r="DX7" s="665"/>
      <c r="DY7" s="665"/>
      <c r="DZ7" s="665"/>
      <c r="EA7" s="665"/>
      <c r="EB7" s="665"/>
      <c r="EC7" s="705"/>
    </row>
    <row r="8" spans="2:143" ht="11.25" customHeight="1" x14ac:dyDescent="0.15">
      <c r="B8" s="661" t="s">
        <v>234</v>
      </c>
      <c r="C8" s="662"/>
      <c r="D8" s="662"/>
      <c r="E8" s="662"/>
      <c r="F8" s="662"/>
      <c r="G8" s="662"/>
      <c r="H8" s="662"/>
      <c r="I8" s="662"/>
      <c r="J8" s="662"/>
      <c r="K8" s="662"/>
      <c r="L8" s="662"/>
      <c r="M8" s="662"/>
      <c r="N8" s="662"/>
      <c r="O8" s="662"/>
      <c r="P8" s="662"/>
      <c r="Q8" s="663"/>
      <c r="R8" s="664">
        <v>12516</v>
      </c>
      <c r="S8" s="665"/>
      <c r="T8" s="665"/>
      <c r="U8" s="665"/>
      <c r="V8" s="665"/>
      <c r="W8" s="665"/>
      <c r="X8" s="665"/>
      <c r="Y8" s="666"/>
      <c r="Z8" s="691">
        <v>0.2</v>
      </c>
      <c r="AA8" s="691"/>
      <c r="AB8" s="691"/>
      <c r="AC8" s="691"/>
      <c r="AD8" s="692">
        <v>12516</v>
      </c>
      <c r="AE8" s="692"/>
      <c r="AF8" s="692"/>
      <c r="AG8" s="692"/>
      <c r="AH8" s="692"/>
      <c r="AI8" s="692"/>
      <c r="AJ8" s="692"/>
      <c r="AK8" s="692"/>
      <c r="AL8" s="667">
        <v>0.3</v>
      </c>
      <c r="AM8" s="668"/>
      <c r="AN8" s="668"/>
      <c r="AO8" s="693"/>
      <c r="AP8" s="661" t="s">
        <v>235</v>
      </c>
      <c r="AQ8" s="662"/>
      <c r="AR8" s="662"/>
      <c r="AS8" s="662"/>
      <c r="AT8" s="662"/>
      <c r="AU8" s="662"/>
      <c r="AV8" s="662"/>
      <c r="AW8" s="662"/>
      <c r="AX8" s="662"/>
      <c r="AY8" s="662"/>
      <c r="AZ8" s="662"/>
      <c r="BA8" s="662"/>
      <c r="BB8" s="662"/>
      <c r="BC8" s="662"/>
      <c r="BD8" s="662"/>
      <c r="BE8" s="662"/>
      <c r="BF8" s="663"/>
      <c r="BG8" s="664">
        <v>27520</v>
      </c>
      <c r="BH8" s="665"/>
      <c r="BI8" s="665"/>
      <c r="BJ8" s="665"/>
      <c r="BK8" s="665"/>
      <c r="BL8" s="665"/>
      <c r="BM8" s="665"/>
      <c r="BN8" s="666"/>
      <c r="BO8" s="691">
        <v>1.1000000000000001</v>
      </c>
      <c r="BP8" s="691"/>
      <c r="BQ8" s="691"/>
      <c r="BR8" s="691"/>
      <c r="BS8" s="692" t="s">
        <v>128</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2006098</v>
      </c>
      <c r="CS8" s="665"/>
      <c r="CT8" s="665"/>
      <c r="CU8" s="665"/>
      <c r="CV8" s="665"/>
      <c r="CW8" s="665"/>
      <c r="CX8" s="665"/>
      <c r="CY8" s="666"/>
      <c r="CZ8" s="691">
        <v>28.1</v>
      </c>
      <c r="DA8" s="691"/>
      <c r="DB8" s="691"/>
      <c r="DC8" s="691"/>
      <c r="DD8" s="670">
        <v>279</v>
      </c>
      <c r="DE8" s="665"/>
      <c r="DF8" s="665"/>
      <c r="DG8" s="665"/>
      <c r="DH8" s="665"/>
      <c r="DI8" s="665"/>
      <c r="DJ8" s="665"/>
      <c r="DK8" s="665"/>
      <c r="DL8" s="665"/>
      <c r="DM8" s="665"/>
      <c r="DN8" s="665"/>
      <c r="DO8" s="665"/>
      <c r="DP8" s="666"/>
      <c r="DQ8" s="670">
        <v>1036792</v>
      </c>
      <c r="DR8" s="665"/>
      <c r="DS8" s="665"/>
      <c r="DT8" s="665"/>
      <c r="DU8" s="665"/>
      <c r="DV8" s="665"/>
      <c r="DW8" s="665"/>
      <c r="DX8" s="665"/>
      <c r="DY8" s="665"/>
      <c r="DZ8" s="665"/>
      <c r="EA8" s="665"/>
      <c r="EB8" s="665"/>
      <c r="EC8" s="705"/>
    </row>
    <row r="9" spans="2:143" ht="11.25" customHeight="1" x14ac:dyDescent="0.15">
      <c r="B9" s="661" t="s">
        <v>237</v>
      </c>
      <c r="C9" s="662"/>
      <c r="D9" s="662"/>
      <c r="E9" s="662"/>
      <c r="F9" s="662"/>
      <c r="G9" s="662"/>
      <c r="H9" s="662"/>
      <c r="I9" s="662"/>
      <c r="J9" s="662"/>
      <c r="K9" s="662"/>
      <c r="L9" s="662"/>
      <c r="M9" s="662"/>
      <c r="N9" s="662"/>
      <c r="O9" s="662"/>
      <c r="P9" s="662"/>
      <c r="Q9" s="663"/>
      <c r="R9" s="664">
        <v>14887</v>
      </c>
      <c r="S9" s="665"/>
      <c r="T9" s="665"/>
      <c r="U9" s="665"/>
      <c r="V9" s="665"/>
      <c r="W9" s="665"/>
      <c r="X9" s="665"/>
      <c r="Y9" s="666"/>
      <c r="Z9" s="691">
        <v>0.2</v>
      </c>
      <c r="AA9" s="691"/>
      <c r="AB9" s="691"/>
      <c r="AC9" s="691"/>
      <c r="AD9" s="692">
        <v>14887</v>
      </c>
      <c r="AE9" s="692"/>
      <c r="AF9" s="692"/>
      <c r="AG9" s="692"/>
      <c r="AH9" s="692"/>
      <c r="AI9" s="692"/>
      <c r="AJ9" s="692"/>
      <c r="AK9" s="692"/>
      <c r="AL9" s="667">
        <v>0.3</v>
      </c>
      <c r="AM9" s="668"/>
      <c r="AN9" s="668"/>
      <c r="AO9" s="693"/>
      <c r="AP9" s="661" t="s">
        <v>238</v>
      </c>
      <c r="AQ9" s="662"/>
      <c r="AR9" s="662"/>
      <c r="AS9" s="662"/>
      <c r="AT9" s="662"/>
      <c r="AU9" s="662"/>
      <c r="AV9" s="662"/>
      <c r="AW9" s="662"/>
      <c r="AX9" s="662"/>
      <c r="AY9" s="662"/>
      <c r="AZ9" s="662"/>
      <c r="BA9" s="662"/>
      <c r="BB9" s="662"/>
      <c r="BC9" s="662"/>
      <c r="BD9" s="662"/>
      <c r="BE9" s="662"/>
      <c r="BF9" s="663"/>
      <c r="BG9" s="664">
        <v>817417</v>
      </c>
      <c r="BH9" s="665"/>
      <c r="BI9" s="665"/>
      <c r="BJ9" s="665"/>
      <c r="BK9" s="665"/>
      <c r="BL9" s="665"/>
      <c r="BM9" s="665"/>
      <c r="BN9" s="666"/>
      <c r="BO9" s="691">
        <v>33.200000000000003</v>
      </c>
      <c r="BP9" s="691"/>
      <c r="BQ9" s="691"/>
      <c r="BR9" s="691"/>
      <c r="BS9" s="692" t="s">
        <v>128</v>
      </c>
      <c r="BT9" s="692"/>
      <c r="BU9" s="692"/>
      <c r="BV9" s="692"/>
      <c r="BW9" s="692"/>
      <c r="BX9" s="692"/>
      <c r="BY9" s="692"/>
      <c r="BZ9" s="692"/>
      <c r="CA9" s="692"/>
      <c r="CB9" s="750"/>
      <c r="CD9" s="706" t="s">
        <v>239</v>
      </c>
      <c r="CE9" s="703"/>
      <c r="CF9" s="703"/>
      <c r="CG9" s="703"/>
      <c r="CH9" s="703"/>
      <c r="CI9" s="703"/>
      <c r="CJ9" s="703"/>
      <c r="CK9" s="703"/>
      <c r="CL9" s="703"/>
      <c r="CM9" s="703"/>
      <c r="CN9" s="703"/>
      <c r="CO9" s="703"/>
      <c r="CP9" s="703"/>
      <c r="CQ9" s="704"/>
      <c r="CR9" s="664">
        <v>1112120</v>
      </c>
      <c r="CS9" s="665"/>
      <c r="CT9" s="665"/>
      <c r="CU9" s="665"/>
      <c r="CV9" s="665"/>
      <c r="CW9" s="665"/>
      <c r="CX9" s="665"/>
      <c r="CY9" s="666"/>
      <c r="CZ9" s="691">
        <v>15.6</v>
      </c>
      <c r="DA9" s="691"/>
      <c r="DB9" s="691"/>
      <c r="DC9" s="691"/>
      <c r="DD9" s="670">
        <v>474</v>
      </c>
      <c r="DE9" s="665"/>
      <c r="DF9" s="665"/>
      <c r="DG9" s="665"/>
      <c r="DH9" s="665"/>
      <c r="DI9" s="665"/>
      <c r="DJ9" s="665"/>
      <c r="DK9" s="665"/>
      <c r="DL9" s="665"/>
      <c r="DM9" s="665"/>
      <c r="DN9" s="665"/>
      <c r="DO9" s="665"/>
      <c r="DP9" s="666"/>
      <c r="DQ9" s="670">
        <v>728497</v>
      </c>
      <c r="DR9" s="665"/>
      <c r="DS9" s="665"/>
      <c r="DT9" s="665"/>
      <c r="DU9" s="665"/>
      <c r="DV9" s="665"/>
      <c r="DW9" s="665"/>
      <c r="DX9" s="665"/>
      <c r="DY9" s="665"/>
      <c r="DZ9" s="665"/>
      <c r="EA9" s="665"/>
      <c r="EB9" s="665"/>
      <c r="EC9" s="705"/>
    </row>
    <row r="10" spans="2:143" ht="11.25" customHeight="1" x14ac:dyDescent="0.15">
      <c r="B10" s="661" t="s">
        <v>240</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241</v>
      </c>
      <c r="AQ10" s="662"/>
      <c r="AR10" s="662"/>
      <c r="AS10" s="662"/>
      <c r="AT10" s="662"/>
      <c r="AU10" s="662"/>
      <c r="AV10" s="662"/>
      <c r="AW10" s="662"/>
      <c r="AX10" s="662"/>
      <c r="AY10" s="662"/>
      <c r="AZ10" s="662"/>
      <c r="BA10" s="662"/>
      <c r="BB10" s="662"/>
      <c r="BC10" s="662"/>
      <c r="BD10" s="662"/>
      <c r="BE10" s="662"/>
      <c r="BF10" s="663"/>
      <c r="BG10" s="664">
        <v>44610</v>
      </c>
      <c r="BH10" s="665"/>
      <c r="BI10" s="665"/>
      <c r="BJ10" s="665"/>
      <c r="BK10" s="665"/>
      <c r="BL10" s="665"/>
      <c r="BM10" s="665"/>
      <c r="BN10" s="666"/>
      <c r="BO10" s="691">
        <v>1.8</v>
      </c>
      <c r="BP10" s="691"/>
      <c r="BQ10" s="691"/>
      <c r="BR10" s="691"/>
      <c r="BS10" s="692" t="s">
        <v>128</v>
      </c>
      <c r="BT10" s="692"/>
      <c r="BU10" s="692"/>
      <c r="BV10" s="692"/>
      <c r="BW10" s="692"/>
      <c r="BX10" s="692"/>
      <c r="BY10" s="692"/>
      <c r="BZ10" s="692"/>
      <c r="CA10" s="692"/>
      <c r="CB10" s="750"/>
      <c r="CD10" s="706" t="s">
        <v>242</v>
      </c>
      <c r="CE10" s="703"/>
      <c r="CF10" s="703"/>
      <c r="CG10" s="703"/>
      <c r="CH10" s="703"/>
      <c r="CI10" s="703"/>
      <c r="CJ10" s="703"/>
      <c r="CK10" s="703"/>
      <c r="CL10" s="703"/>
      <c r="CM10" s="703"/>
      <c r="CN10" s="703"/>
      <c r="CO10" s="703"/>
      <c r="CP10" s="703"/>
      <c r="CQ10" s="704"/>
      <c r="CR10" s="664" t="s">
        <v>128</v>
      </c>
      <c r="CS10" s="665"/>
      <c r="CT10" s="665"/>
      <c r="CU10" s="665"/>
      <c r="CV10" s="665"/>
      <c r="CW10" s="665"/>
      <c r="CX10" s="665"/>
      <c r="CY10" s="666"/>
      <c r="CZ10" s="691" t="s">
        <v>128</v>
      </c>
      <c r="DA10" s="691"/>
      <c r="DB10" s="691"/>
      <c r="DC10" s="691"/>
      <c r="DD10" s="670" t="s">
        <v>128</v>
      </c>
      <c r="DE10" s="665"/>
      <c r="DF10" s="665"/>
      <c r="DG10" s="665"/>
      <c r="DH10" s="665"/>
      <c r="DI10" s="665"/>
      <c r="DJ10" s="665"/>
      <c r="DK10" s="665"/>
      <c r="DL10" s="665"/>
      <c r="DM10" s="665"/>
      <c r="DN10" s="665"/>
      <c r="DO10" s="665"/>
      <c r="DP10" s="666"/>
      <c r="DQ10" s="670" t="s">
        <v>128</v>
      </c>
      <c r="DR10" s="665"/>
      <c r="DS10" s="665"/>
      <c r="DT10" s="665"/>
      <c r="DU10" s="665"/>
      <c r="DV10" s="665"/>
      <c r="DW10" s="665"/>
      <c r="DX10" s="665"/>
      <c r="DY10" s="665"/>
      <c r="DZ10" s="665"/>
      <c r="EA10" s="665"/>
      <c r="EB10" s="665"/>
      <c r="EC10" s="705"/>
    </row>
    <row r="11" spans="2:143" ht="11.25" customHeight="1" x14ac:dyDescent="0.15">
      <c r="B11" s="661" t="s">
        <v>243</v>
      </c>
      <c r="C11" s="662"/>
      <c r="D11" s="662"/>
      <c r="E11" s="662"/>
      <c r="F11" s="662"/>
      <c r="G11" s="662"/>
      <c r="H11" s="662"/>
      <c r="I11" s="662"/>
      <c r="J11" s="662"/>
      <c r="K11" s="662"/>
      <c r="L11" s="662"/>
      <c r="M11" s="662"/>
      <c r="N11" s="662"/>
      <c r="O11" s="662"/>
      <c r="P11" s="662"/>
      <c r="Q11" s="663"/>
      <c r="R11" s="664">
        <v>365460</v>
      </c>
      <c r="S11" s="665"/>
      <c r="T11" s="665"/>
      <c r="U11" s="665"/>
      <c r="V11" s="665"/>
      <c r="W11" s="665"/>
      <c r="X11" s="665"/>
      <c r="Y11" s="666"/>
      <c r="Z11" s="667">
        <v>4.9000000000000004</v>
      </c>
      <c r="AA11" s="668"/>
      <c r="AB11" s="668"/>
      <c r="AC11" s="669"/>
      <c r="AD11" s="670">
        <v>365460</v>
      </c>
      <c r="AE11" s="665"/>
      <c r="AF11" s="665"/>
      <c r="AG11" s="665"/>
      <c r="AH11" s="665"/>
      <c r="AI11" s="665"/>
      <c r="AJ11" s="665"/>
      <c r="AK11" s="666"/>
      <c r="AL11" s="667">
        <v>8.1999999999999993</v>
      </c>
      <c r="AM11" s="668"/>
      <c r="AN11" s="668"/>
      <c r="AO11" s="693"/>
      <c r="AP11" s="661" t="s">
        <v>244</v>
      </c>
      <c r="AQ11" s="662"/>
      <c r="AR11" s="662"/>
      <c r="AS11" s="662"/>
      <c r="AT11" s="662"/>
      <c r="AU11" s="662"/>
      <c r="AV11" s="662"/>
      <c r="AW11" s="662"/>
      <c r="AX11" s="662"/>
      <c r="AY11" s="662"/>
      <c r="AZ11" s="662"/>
      <c r="BA11" s="662"/>
      <c r="BB11" s="662"/>
      <c r="BC11" s="662"/>
      <c r="BD11" s="662"/>
      <c r="BE11" s="662"/>
      <c r="BF11" s="663"/>
      <c r="BG11" s="664">
        <v>84532</v>
      </c>
      <c r="BH11" s="665"/>
      <c r="BI11" s="665"/>
      <c r="BJ11" s="665"/>
      <c r="BK11" s="665"/>
      <c r="BL11" s="665"/>
      <c r="BM11" s="665"/>
      <c r="BN11" s="666"/>
      <c r="BO11" s="691">
        <v>3.4</v>
      </c>
      <c r="BP11" s="691"/>
      <c r="BQ11" s="691"/>
      <c r="BR11" s="691"/>
      <c r="BS11" s="692" t="s">
        <v>128</v>
      </c>
      <c r="BT11" s="692"/>
      <c r="BU11" s="692"/>
      <c r="BV11" s="692"/>
      <c r="BW11" s="692"/>
      <c r="BX11" s="692"/>
      <c r="BY11" s="692"/>
      <c r="BZ11" s="692"/>
      <c r="CA11" s="692"/>
      <c r="CB11" s="750"/>
      <c r="CD11" s="706" t="s">
        <v>245</v>
      </c>
      <c r="CE11" s="703"/>
      <c r="CF11" s="703"/>
      <c r="CG11" s="703"/>
      <c r="CH11" s="703"/>
      <c r="CI11" s="703"/>
      <c r="CJ11" s="703"/>
      <c r="CK11" s="703"/>
      <c r="CL11" s="703"/>
      <c r="CM11" s="703"/>
      <c r="CN11" s="703"/>
      <c r="CO11" s="703"/>
      <c r="CP11" s="703"/>
      <c r="CQ11" s="704"/>
      <c r="CR11" s="664">
        <v>161164</v>
      </c>
      <c r="CS11" s="665"/>
      <c r="CT11" s="665"/>
      <c r="CU11" s="665"/>
      <c r="CV11" s="665"/>
      <c r="CW11" s="665"/>
      <c r="CX11" s="665"/>
      <c r="CY11" s="666"/>
      <c r="CZ11" s="691">
        <v>2.2999999999999998</v>
      </c>
      <c r="DA11" s="691"/>
      <c r="DB11" s="691"/>
      <c r="DC11" s="691"/>
      <c r="DD11" s="670">
        <v>9780</v>
      </c>
      <c r="DE11" s="665"/>
      <c r="DF11" s="665"/>
      <c r="DG11" s="665"/>
      <c r="DH11" s="665"/>
      <c r="DI11" s="665"/>
      <c r="DJ11" s="665"/>
      <c r="DK11" s="665"/>
      <c r="DL11" s="665"/>
      <c r="DM11" s="665"/>
      <c r="DN11" s="665"/>
      <c r="DO11" s="665"/>
      <c r="DP11" s="666"/>
      <c r="DQ11" s="670">
        <v>121735</v>
      </c>
      <c r="DR11" s="665"/>
      <c r="DS11" s="665"/>
      <c r="DT11" s="665"/>
      <c r="DU11" s="665"/>
      <c r="DV11" s="665"/>
      <c r="DW11" s="665"/>
      <c r="DX11" s="665"/>
      <c r="DY11" s="665"/>
      <c r="DZ11" s="665"/>
      <c r="EA11" s="665"/>
      <c r="EB11" s="665"/>
      <c r="EC11" s="705"/>
    </row>
    <row r="12" spans="2:143" ht="11.25" customHeight="1" x14ac:dyDescent="0.15">
      <c r="B12" s="661" t="s">
        <v>246</v>
      </c>
      <c r="C12" s="662"/>
      <c r="D12" s="662"/>
      <c r="E12" s="662"/>
      <c r="F12" s="662"/>
      <c r="G12" s="662"/>
      <c r="H12" s="662"/>
      <c r="I12" s="662"/>
      <c r="J12" s="662"/>
      <c r="K12" s="662"/>
      <c r="L12" s="662"/>
      <c r="M12" s="662"/>
      <c r="N12" s="662"/>
      <c r="O12" s="662"/>
      <c r="P12" s="662"/>
      <c r="Q12" s="663"/>
      <c r="R12" s="664">
        <v>50696</v>
      </c>
      <c r="S12" s="665"/>
      <c r="T12" s="665"/>
      <c r="U12" s="665"/>
      <c r="V12" s="665"/>
      <c r="W12" s="665"/>
      <c r="X12" s="665"/>
      <c r="Y12" s="666"/>
      <c r="Z12" s="691">
        <v>0.7</v>
      </c>
      <c r="AA12" s="691"/>
      <c r="AB12" s="691"/>
      <c r="AC12" s="691"/>
      <c r="AD12" s="692">
        <v>50696</v>
      </c>
      <c r="AE12" s="692"/>
      <c r="AF12" s="692"/>
      <c r="AG12" s="692"/>
      <c r="AH12" s="692"/>
      <c r="AI12" s="692"/>
      <c r="AJ12" s="692"/>
      <c r="AK12" s="692"/>
      <c r="AL12" s="667">
        <v>1.1000000000000001</v>
      </c>
      <c r="AM12" s="668"/>
      <c r="AN12" s="668"/>
      <c r="AO12" s="693"/>
      <c r="AP12" s="661" t="s">
        <v>247</v>
      </c>
      <c r="AQ12" s="662"/>
      <c r="AR12" s="662"/>
      <c r="AS12" s="662"/>
      <c r="AT12" s="662"/>
      <c r="AU12" s="662"/>
      <c r="AV12" s="662"/>
      <c r="AW12" s="662"/>
      <c r="AX12" s="662"/>
      <c r="AY12" s="662"/>
      <c r="AZ12" s="662"/>
      <c r="BA12" s="662"/>
      <c r="BB12" s="662"/>
      <c r="BC12" s="662"/>
      <c r="BD12" s="662"/>
      <c r="BE12" s="662"/>
      <c r="BF12" s="663"/>
      <c r="BG12" s="664">
        <v>1337251</v>
      </c>
      <c r="BH12" s="665"/>
      <c r="BI12" s="665"/>
      <c r="BJ12" s="665"/>
      <c r="BK12" s="665"/>
      <c r="BL12" s="665"/>
      <c r="BM12" s="665"/>
      <c r="BN12" s="666"/>
      <c r="BO12" s="691">
        <v>54.4</v>
      </c>
      <c r="BP12" s="691"/>
      <c r="BQ12" s="691"/>
      <c r="BR12" s="691"/>
      <c r="BS12" s="692" t="s">
        <v>128</v>
      </c>
      <c r="BT12" s="692"/>
      <c r="BU12" s="692"/>
      <c r="BV12" s="692"/>
      <c r="BW12" s="692"/>
      <c r="BX12" s="692"/>
      <c r="BY12" s="692"/>
      <c r="BZ12" s="692"/>
      <c r="CA12" s="692"/>
      <c r="CB12" s="750"/>
      <c r="CD12" s="706" t="s">
        <v>248</v>
      </c>
      <c r="CE12" s="703"/>
      <c r="CF12" s="703"/>
      <c r="CG12" s="703"/>
      <c r="CH12" s="703"/>
      <c r="CI12" s="703"/>
      <c r="CJ12" s="703"/>
      <c r="CK12" s="703"/>
      <c r="CL12" s="703"/>
      <c r="CM12" s="703"/>
      <c r="CN12" s="703"/>
      <c r="CO12" s="703"/>
      <c r="CP12" s="703"/>
      <c r="CQ12" s="704"/>
      <c r="CR12" s="664">
        <v>37169</v>
      </c>
      <c r="CS12" s="665"/>
      <c r="CT12" s="665"/>
      <c r="CU12" s="665"/>
      <c r="CV12" s="665"/>
      <c r="CW12" s="665"/>
      <c r="CX12" s="665"/>
      <c r="CY12" s="666"/>
      <c r="CZ12" s="691">
        <v>0.5</v>
      </c>
      <c r="DA12" s="691"/>
      <c r="DB12" s="691"/>
      <c r="DC12" s="691"/>
      <c r="DD12" s="670" t="s">
        <v>128</v>
      </c>
      <c r="DE12" s="665"/>
      <c r="DF12" s="665"/>
      <c r="DG12" s="665"/>
      <c r="DH12" s="665"/>
      <c r="DI12" s="665"/>
      <c r="DJ12" s="665"/>
      <c r="DK12" s="665"/>
      <c r="DL12" s="665"/>
      <c r="DM12" s="665"/>
      <c r="DN12" s="665"/>
      <c r="DO12" s="665"/>
      <c r="DP12" s="666"/>
      <c r="DQ12" s="670">
        <v>34848</v>
      </c>
      <c r="DR12" s="665"/>
      <c r="DS12" s="665"/>
      <c r="DT12" s="665"/>
      <c r="DU12" s="665"/>
      <c r="DV12" s="665"/>
      <c r="DW12" s="665"/>
      <c r="DX12" s="665"/>
      <c r="DY12" s="665"/>
      <c r="DZ12" s="665"/>
      <c r="EA12" s="665"/>
      <c r="EB12" s="665"/>
      <c r="EC12" s="705"/>
    </row>
    <row r="13" spans="2:143" ht="11.25" customHeight="1" x14ac:dyDescent="0.15">
      <c r="B13" s="661" t="s">
        <v>249</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250</v>
      </c>
      <c r="AQ13" s="662"/>
      <c r="AR13" s="662"/>
      <c r="AS13" s="662"/>
      <c r="AT13" s="662"/>
      <c r="AU13" s="662"/>
      <c r="AV13" s="662"/>
      <c r="AW13" s="662"/>
      <c r="AX13" s="662"/>
      <c r="AY13" s="662"/>
      <c r="AZ13" s="662"/>
      <c r="BA13" s="662"/>
      <c r="BB13" s="662"/>
      <c r="BC13" s="662"/>
      <c r="BD13" s="662"/>
      <c r="BE13" s="662"/>
      <c r="BF13" s="663"/>
      <c r="BG13" s="664">
        <v>1336937</v>
      </c>
      <c r="BH13" s="665"/>
      <c r="BI13" s="665"/>
      <c r="BJ13" s="665"/>
      <c r="BK13" s="665"/>
      <c r="BL13" s="665"/>
      <c r="BM13" s="665"/>
      <c r="BN13" s="666"/>
      <c r="BO13" s="691">
        <v>54.4</v>
      </c>
      <c r="BP13" s="691"/>
      <c r="BQ13" s="691"/>
      <c r="BR13" s="691"/>
      <c r="BS13" s="692" t="s">
        <v>128</v>
      </c>
      <c r="BT13" s="692"/>
      <c r="BU13" s="692"/>
      <c r="BV13" s="692"/>
      <c r="BW13" s="692"/>
      <c r="BX13" s="692"/>
      <c r="BY13" s="692"/>
      <c r="BZ13" s="692"/>
      <c r="CA13" s="692"/>
      <c r="CB13" s="750"/>
      <c r="CD13" s="706" t="s">
        <v>251</v>
      </c>
      <c r="CE13" s="703"/>
      <c r="CF13" s="703"/>
      <c r="CG13" s="703"/>
      <c r="CH13" s="703"/>
      <c r="CI13" s="703"/>
      <c r="CJ13" s="703"/>
      <c r="CK13" s="703"/>
      <c r="CL13" s="703"/>
      <c r="CM13" s="703"/>
      <c r="CN13" s="703"/>
      <c r="CO13" s="703"/>
      <c r="CP13" s="703"/>
      <c r="CQ13" s="704"/>
      <c r="CR13" s="664">
        <v>545118</v>
      </c>
      <c r="CS13" s="665"/>
      <c r="CT13" s="665"/>
      <c r="CU13" s="665"/>
      <c r="CV13" s="665"/>
      <c r="CW13" s="665"/>
      <c r="CX13" s="665"/>
      <c r="CY13" s="666"/>
      <c r="CZ13" s="691">
        <v>7.6</v>
      </c>
      <c r="DA13" s="691"/>
      <c r="DB13" s="691"/>
      <c r="DC13" s="691"/>
      <c r="DD13" s="670">
        <v>91264</v>
      </c>
      <c r="DE13" s="665"/>
      <c r="DF13" s="665"/>
      <c r="DG13" s="665"/>
      <c r="DH13" s="665"/>
      <c r="DI13" s="665"/>
      <c r="DJ13" s="665"/>
      <c r="DK13" s="665"/>
      <c r="DL13" s="665"/>
      <c r="DM13" s="665"/>
      <c r="DN13" s="665"/>
      <c r="DO13" s="665"/>
      <c r="DP13" s="666"/>
      <c r="DQ13" s="670">
        <v>463103</v>
      </c>
      <c r="DR13" s="665"/>
      <c r="DS13" s="665"/>
      <c r="DT13" s="665"/>
      <c r="DU13" s="665"/>
      <c r="DV13" s="665"/>
      <c r="DW13" s="665"/>
      <c r="DX13" s="665"/>
      <c r="DY13" s="665"/>
      <c r="DZ13" s="665"/>
      <c r="EA13" s="665"/>
      <c r="EB13" s="665"/>
      <c r="EC13" s="705"/>
    </row>
    <row r="14" spans="2:143" ht="11.25" customHeight="1" x14ac:dyDescent="0.15">
      <c r="B14" s="661" t="s">
        <v>252</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253</v>
      </c>
      <c r="AQ14" s="662"/>
      <c r="AR14" s="662"/>
      <c r="AS14" s="662"/>
      <c r="AT14" s="662"/>
      <c r="AU14" s="662"/>
      <c r="AV14" s="662"/>
      <c r="AW14" s="662"/>
      <c r="AX14" s="662"/>
      <c r="AY14" s="662"/>
      <c r="AZ14" s="662"/>
      <c r="BA14" s="662"/>
      <c r="BB14" s="662"/>
      <c r="BC14" s="662"/>
      <c r="BD14" s="662"/>
      <c r="BE14" s="662"/>
      <c r="BF14" s="663"/>
      <c r="BG14" s="664">
        <v>55581</v>
      </c>
      <c r="BH14" s="665"/>
      <c r="BI14" s="665"/>
      <c r="BJ14" s="665"/>
      <c r="BK14" s="665"/>
      <c r="BL14" s="665"/>
      <c r="BM14" s="665"/>
      <c r="BN14" s="666"/>
      <c r="BO14" s="691">
        <v>2.2999999999999998</v>
      </c>
      <c r="BP14" s="691"/>
      <c r="BQ14" s="691"/>
      <c r="BR14" s="691"/>
      <c r="BS14" s="692" t="s">
        <v>128</v>
      </c>
      <c r="BT14" s="692"/>
      <c r="BU14" s="692"/>
      <c r="BV14" s="692"/>
      <c r="BW14" s="692"/>
      <c r="BX14" s="692"/>
      <c r="BY14" s="692"/>
      <c r="BZ14" s="692"/>
      <c r="CA14" s="692"/>
      <c r="CB14" s="750"/>
      <c r="CD14" s="706" t="s">
        <v>254</v>
      </c>
      <c r="CE14" s="703"/>
      <c r="CF14" s="703"/>
      <c r="CG14" s="703"/>
      <c r="CH14" s="703"/>
      <c r="CI14" s="703"/>
      <c r="CJ14" s="703"/>
      <c r="CK14" s="703"/>
      <c r="CL14" s="703"/>
      <c r="CM14" s="703"/>
      <c r="CN14" s="703"/>
      <c r="CO14" s="703"/>
      <c r="CP14" s="703"/>
      <c r="CQ14" s="704"/>
      <c r="CR14" s="664">
        <v>338912</v>
      </c>
      <c r="CS14" s="665"/>
      <c r="CT14" s="665"/>
      <c r="CU14" s="665"/>
      <c r="CV14" s="665"/>
      <c r="CW14" s="665"/>
      <c r="CX14" s="665"/>
      <c r="CY14" s="666"/>
      <c r="CZ14" s="691">
        <v>4.7</v>
      </c>
      <c r="DA14" s="691"/>
      <c r="DB14" s="691"/>
      <c r="DC14" s="691"/>
      <c r="DD14" s="670">
        <v>16709</v>
      </c>
      <c r="DE14" s="665"/>
      <c r="DF14" s="665"/>
      <c r="DG14" s="665"/>
      <c r="DH14" s="665"/>
      <c r="DI14" s="665"/>
      <c r="DJ14" s="665"/>
      <c r="DK14" s="665"/>
      <c r="DL14" s="665"/>
      <c r="DM14" s="665"/>
      <c r="DN14" s="665"/>
      <c r="DO14" s="665"/>
      <c r="DP14" s="666"/>
      <c r="DQ14" s="670">
        <v>334826</v>
      </c>
      <c r="DR14" s="665"/>
      <c r="DS14" s="665"/>
      <c r="DT14" s="665"/>
      <c r="DU14" s="665"/>
      <c r="DV14" s="665"/>
      <c r="DW14" s="665"/>
      <c r="DX14" s="665"/>
      <c r="DY14" s="665"/>
      <c r="DZ14" s="665"/>
      <c r="EA14" s="665"/>
      <c r="EB14" s="665"/>
      <c r="EC14" s="705"/>
    </row>
    <row r="15" spans="2:143" ht="11.25" customHeight="1" x14ac:dyDescent="0.15">
      <c r="B15" s="661" t="s">
        <v>255</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256</v>
      </c>
      <c r="AQ15" s="662"/>
      <c r="AR15" s="662"/>
      <c r="AS15" s="662"/>
      <c r="AT15" s="662"/>
      <c r="AU15" s="662"/>
      <c r="AV15" s="662"/>
      <c r="AW15" s="662"/>
      <c r="AX15" s="662"/>
      <c r="AY15" s="662"/>
      <c r="AZ15" s="662"/>
      <c r="BA15" s="662"/>
      <c r="BB15" s="662"/>
      <c r="BC15" s="662"/>
      <c r="BD15" s="662"/>
      <c r="BE15" s="662"/>
      <c r="BF15" s="663"/>
      <c r="BG15" s="664">
        <v>92592</v>
      </c>
      <c r="BH15" s="665"/>
      <c r="BI15" s="665"/>
      <c r="BJ15" s="665"/>
      <c r="BK15" s="665"/>
      <c r="BL15" s="665"/>
      <c r="BM15" s="665"/>
      <c r="BN15" s="666"/>
      <c r="BO15" s="691">
        <v>3.8</v>
      </c>
      <c r="BP15" s="691"/>
      <c r="BQ15" s="691"/>
      <c r="BR15" s="691"/>
      <c r="BS15" s="692" t="s">
        <v>128</v>
      </c>
      <c r="BT15" s="692"/>
      <c r="BU15" s="692"/>
      <c r="BV15" s="692"/>
      <c r="BW15" s="692"/>
      <c r="BX15" s="692"/>
      <c r="BY15" s="692"/>
      <c r="BZ15" s="692"/>
      <c r="CA15" s="692"/>
      <c r="CB15" s="750"/>
      <c r="CD15" s="706" t="s">
        <v>257</v>
      </c>
      <c r="CE15" s="703"/>
      <c r="CF15" s="703"/>
      <c r="CG15" s="703"/>
      <c r="CH15" s="703"/>
      <c r="CI15" s="703"/>
      <c r="CJ15" s="703"/>
      <c r="CK15" s="703"/>
      <c r="CL15" s="703"/>
      <c r="CM15" s="703"/>
      <c r="CN15" s="703"/>
      <c r="CO15" s="703"/>
      <c r="CP15" s="703"/>
      <c r="CQ15" s="704"/>
      <c r="CR15" s="664">
        <v>779166</v>
      </c>
      <c r="CS15" s="665"/>
      <c r="CT15" s="665"/>
      <c r="CU15" s="665"/>
      <c r="CV15" s="665"/>
      <c r="CW15" s="665"/>
      <c r="CX15" s="665"/>
      <c r="CY15" s="666"/>
      <c r="CZ15" s="691">
        <v>10.9</v>
      </c>
      <c r="DA15" s="691"/>
      <c r="DB15" s="691"/>
      <c r="DC15" s="691"/>
      <c r="DD15" s="670">
        <v>123970</v>
      </c>
      <c r="DE15" s="665"/>
      <c r="DF15" s="665"/>
      <c r="DG15" s="665"/>
      <c r="DH15" s="665"/>
      <c r="DI15" s="665"/>
      <c r="DJ15" s="665"/>
      <c r="DK15" s="665"/>
      <c r="DL15" s="665"/>
      <c r="DM15" s="665"/>
      <c r="DN15" s="665"/>
      <c r="DO15" s="665"/>
      <c r="DP15" s="666"/>
      <c r="DQ15" s="670">
        <v>602584</v>
      </c>
      <c r="DR15" s="665"/>
      <c r="DS15" s="665"/>
      <c r="DT15" s="665"/>
      <c r="DU15" s="665"/>
      <c r="DV15" s="665"/>
      <c r="DW15" s="665"/>
      <c r="DX15" s="665"/>
      <c r="DY15" s="665"/>
      <c r="DZ15" s="665"/>
      <c r="EA15" s="665"/>
      <c r="EB15" s="665"/>
      <c r="EC15" s="705"/>
    </row>
    <row r="16" spans="2:143" ht="11.25" customHeight="1" x14ac:dyDescent="0.15">
      <c r="B16" s="661" t="s">
        <v>258</v>
      </c>
      <c r="C16" s="662"/>
      <c r="D16" s="662"/>
      <c r="E16" s="662"/>
      <c r="F16" s="662"/>
      <c r="G16" s="662"/>
      <c r="H16" s="662"/>
      <c r="I16" s="662"/>
      <c r="J16" s="662"/>
      <c r="K16" s="662"/>
      <c r="L16" s="662"/>
      <c r="M16" s="662"/>
      <c r="N16" s="662"/>
      <c r="O16" s="662"/>
      <c r="P16" s="662"/>
      <c r="Q16" s="663"/>
      <c r="R16" s="664">
        <v>7237</v>
      </c>
      <c r="S16" s="665"/>
      <c r="T16" s="665"/>
      <c r="U16" s="665"/>
      <c r="V16" s="665"/>
      <c r="W16" s="665"/>
      <c r="X16" s="665"/>
      <c r="Y16" s="666"/>
      <c r="Z16" s="691">
        <v>0.1</v>
      </c>
      <c r="AA16" s="691"/>
      <c r="AB16" s="691"/>
      <c r="AC16" s="691"/>
      <c r="AD16" s="692">
        <v>7237</v>
      </c>
      <c r="AE16" s="692"/>
      <c r="AF16" s="692"/>
      <c r="AG16" s="692"/>
      <c r="AH16" s="692"/>
      <c r="AI16" s="692"/>
      <c r="AJ16" s="692"/>
      <c r="AK16" s="692"/>
      <c r="AL16" s="667">
        <v>0.2</v>
      </c>
      <c r="AM16" s="668"/>
      <c r="AN16" s="668"/>
      <c r="AO16" s="693"/>
      <c r="AP16" s="661" t="s">
        <v>259</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260</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128</v>
      </c>
      <c r="DA16" s="691"/>
      <c r="DB16" s="691"/>
      <c r="DC16" s="691"/>
      <c r="DD16" s="670" t="s">
        <v>128</v>
      </c>
      <c r="DE16" s="665"/>
      <c r="DF16" s="665"/>
      <c r="DG16" s="665"/>
      <c r="DH16" s="665"/>
      <c r="DI16" s="665"/>
      <c r="DJ16" s="665"/>
      <c r="DK16" s="665"/>
      <c r="DL16" s="665"/>
      <c r="DM16" s="665"/>
      <c r="DN16" s="665"/>
      <c r="DO16" s="665"/>
      <c r="DP16" s="666"/>
      <c r="DQ16" s="670" t="s">
        <v>128</v>
      </c>
      <c r="DR16" s="665"/>
      <c r="DS16" s="665"/>
      <c r="DT16" s="665"/>
      <c r="DU16" s="665"/>
      <c r="DV16" s="665"/>
      <c r="DW16" s="665"/>
      <c r="DX16" s="665"/>
      <c r="DY16" s="665"/>
      <c r="DZ16" s="665"/>
      <c r="EA16" s="665"/>
      <c r="EB16" s="665"/>
      <c r="EC16" s="705"/>
    </row>
    <row r="17" spans="2:133" ht="11.25" customHeight="1" x14ac:dyDescent="0.15">
      <c r="B17" s="661" t="s">
        <v>261</v>
      </c>
      <c r="C17" s="662"/>
      <c r="D17" s="662"/>
      <c r="E17" s="662"/>
      <c r="F17" s="662"/>
      <c r="G17" s="662"/>
      <c r="H17" s="662"/>
      <c r="I17" s="662"/>
      <c r="J17" s="662"/>
      <c r="K17" s="662"/>
      <c r="L17" s="662"/>
      <c r="M17" s="662"/>
      <c r="N17" s="662"/>
      <c r="O17" s="662"/>
      <c r="P17" s="662"/>
      <c r="Q17" s="663"/>
      <c r="R17" s="664">
        <v>36882</v>
      </c>
      <c r="S17" s="665"/>
      <c r="T17" s="665"/>
      <c r="U17" s="665"/>
      <c r="V17" s="665"/>
      <c r="W17" s="665"/>
      <c r="X17" s="665"/>
      <c r="Y17" s="666"/>
      <c r="Z17" s="691">
        <v>0.5</v>
      </c>
      <c r="AA17" s="691"/>
      <c r="AB17" s="691"/>
      <c r="AC17" s="691"/>
      <c r="AD17" s="692">
        <v>36882</v>
      </c>
      <c r="AE17" s="692"/>
      <c r="AF17" s="692"/>
      <c r="AG17" s="692"/>
      <c r="AH17" s="692"/>
      <c r="AI17" s="692"/>
      <c r="AJ17" s="692"/>
      <c r="AK17" s="692"/>
      <c r="AL17" s="667">
        <v>0.8</v>
      </c>
      <c r="AM17" s="668"/>
      <c r="AN17" s="668"/>
      <c r="AO17" s="693"/>
      <c r="AP17" s="661" t="s">
        <v>262</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263</v>
      </c>
      <c r="CE17" s="703"/>
      <c r="CF17" s="703"/>
      <c r="CG17" s="703"/>
      <c r="CH17" s="703"/>
      <c r="CI17" s="703"/>
      <c r="CJ17" s="703"/>
      <c r="CK17" s="703"/>
      <c r="CL17" s="703"/>
      <c r="CM17" s="703"/>
      <c r="CN17" s="703"/>
      <c r="CO17" s="703"/>
      <c r="CP17" s="703"/>
      <c r="CQ17" s="704"/>
      <c r="CR17" s="664">
        <v>640083</v>
      </c>
      <c r="CS17" s="665"/>
      <c r="CT17" s="665"/>
      <c r="CU17" s="665"/>
      <c r="CV17" s="665"/>
      <c r="CW17" s="665"/>
      <c r="CX17" s="665"/>
      <c r="CY17" s="666"/>
      <c r="CZ17" s="691">
        <v>9</v>
      </c>
      <c r="DA17" s="691"/>
      <c r="DB17" s="691"/>
      <c r="DC17" s="691"/>
      <c r="DD17" s="670" t="s">
        <v>128</v>
      </c>
      <c r="DE17" s="665"/>
      <c r="DF17" s="665"/>
      <c r="DG17" s="665"/>
      <c r="DH17" s="665"/>
      <c r="DI17" s="665"/>
      <c r="DJ17" s="665"/>
      <c r="DK17" s="665"/>
      <c r="DL17" s="665"/>
      <c r="DM17" s="665"/>
      <c r="DN17" s="665"/>
      <c r="DO17" s="665"/>
      <c r="DP17" s="666"/>
      <c r="DQ17" s="670">
        <v>640083</v>
      </c>
      <c r="DR17" s="665"/>
      <c r="DS17" s="665"/>
      <c r="DT17" s="665"/>
      <c r="DU17" s="665"/>
      <c r="DV17" s="665"/>
      <c r="DW17" s="665"/>
      <c r="DX17" s="665"/>
      <c r="DY17" s="665"/>
      <c r="DZ17" s="665"/>
      <c r="EA17" s="665"/>
      <c r="EB17" s="665"/>
      <c r="EC17" s="705"/>
    </row>
    <row r="18" spans="2:133" ht="11.25" customHeight="1" x14ac:dyDescent="0.15">
      <c r="B18" s="661" t="s">
        <v>264</v>
      </c>
      <c r="C18" s="662"/>
      <c r="D18" s="662"/>
      <c r="E18" s="662"/>
      <c r="F18" s="662"/>
      <c r="G18" s="662"/>
      <c r="H18" s="662"/>
      <c r="I18" s="662"/>
      <c r="J18" s="662"/>
      <c r="K18" s="662"/>
      <c r="L18" s="662"/>
      <c r="M18" s="662"/>
      <c r="N18" s="662"/>
      <c r="O18" s="662"/>
      <c r="P18" s="662"/>
      <c r="Q18" s="663"/>
      <c r="R18" s="664">
        <v>14142</v>
      </c>
      <c r="S18" s="665"/>
      <c r="T18" s="665"/>
      <c r="U18" s="665"/>
      <c r="V18" s="665"/>
      <c r="W18" s="665"/>
      <c r="X18" s="665"/>
      <c r="Y18" s="666"/>
      <c r="Z18" s="691">
        <v>0.2</v>
      </c>
      <c r="AA18" s="691"/>
      <c r="AB18" s="691"/>
      <c r="AC18" s="691"/>
      <c r="AD18" s="692">
        <v>14142</v>
      </c>
      <c r="AE18" s="692"/>
      <c r="AF18" s="692"/>
      <c r="AG18" s="692"/>
      <c r="AH18" s="692"/>
      <c r="AI18" s="692"/>
      <c r="AJ18" s="692"/>
      <c r="AK18" s="692"/>
      <c r="AL18" s="667">
        <v>0.30000001192092896</v>
      </c>
      <c r="AM18" s="668"/>
      <c r="AN18" s="668"/>
      <c r="AO18" s="693"/>
      <c r="AP18" s="661" t="s">
        <v>265</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266</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15">
      <c r="B19" s="661" t="s">
        <v>267</v>
      </c>
      <c r="C19" s="662"/>
      <c r="D19" s="662"/>
      <c r="E19" s="662"/>
      <c r="F19" s="662"/>
      <c r="G19" s="662"/>
      <c r="H19" s="662"/>
      <c r="I19" s="662"/>
      <c r="J19" s="662"/>
      <c r="K19" s="662"/>
      <c r="L19" s="662"/>
      <c r="M19" s="662"/>
      <c r="N19" s="662"/>
      <c r="O19" s="662"/>
      <c r="P19" s="662"/>
      <c r="Q19" s="663"/>
      <c r="R19" s="664">
        <v>5994</v>
      </c>
      <c r="S19" s="665"/>
      <c r="T19" s="665"/>
      <c r="U19" s="665"/>
      <c r="V19" s="665"/>
      <c r="W19" s="665"/>
      <c r="X19" s="665"/>
      <c r="Y19" s="666"/>
      <c r="Z19" s="691">
        <v>0.1</v>
      </c>
      <c r="AA19" s="691"/>
      <c r="AB19" s="691"/>
      <c r="AC19" s="691"/>
      <c r="AD19" s="692">
        <v>5994</v>
      </c>
      <c r="AE19" s="692"/>
      <c r="AF19" s="692"/>
      <c r="AG19" s="692"/>
      <c r="AH19" s="692"/>
      <c r="AI19" s="692"/>
      <c r="AJ19" s="692"/>
      <c r="AK19" s="692"/>
      <c r="AL19" s="667">
        <v>0.1</v>
      </c>
      <c r="AM19" s="668"/>
      <c r="AN19" s="668"/>
      <c r="AO19" s="693"/>
      <c r="AP19" s="661" t="s">
        <v>268</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128</v>
      </c>
      <c r="BP19" s="691"/>
      <c r="BQ19" s="691"/>
      <c r="BR19" s="691"/>
      <c r="BS19" s="692" t="s">
        <v>128</v>
      </c>
      <c r="BT19" s="692"/>
      <c r="BU19" s="692"/>
      <c r="BV19" s="692"/>
      <c r="BW19" s="692"/>
      <c r="BX19" s="692"/>
      <c r="BY19" s="692"/>
      <c r="BZ19" s="692"/>
      <c r="CA19" s="692"/>
      <c r="CB19" s="750"/>
      <c r="CD19" s="706" t="s">
        <v>269</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15">
      <c r="B20" s="661" t="s">
        <v>270</v>
      </c>
      <c r="C20" s="662"/>
      <c r="D20" s="662"/>
      <c r="E20" s="662"/>
      <c r="F20" s="662"/>
      <c r="G20" s="662"/>
      <c r="H20" s="662"/>
      <c r="I20" s="662"/>
      <c r="J20" s="662"/>
      <c r="K20" s="662"/>
      <c r="L20" s="662"/>
      <c r="M20" s="662"/>
      <c r="N20" s="662"/>
      <c r="O20" s="662"/>
      <c r="P20" s="662"/>
      <c r="Q20" s="663"/>
      <c r="R20" s="664">
        <v>2160</v>
      </c>
      <c r="S20" s="665"/>
      <c r="T20" s="665"/>
      <c r="U20" s="665"/>
      <c r="V20" s="665"/>
      <c r="W20" s="665"/>
      <c r="X20" s="665"/>
      <c r="Y20" s="666"/>
      <c r="Z20" s="691">
        <v>0</v>
      </c>
      <c r="AA20" s="691"/>
      <c r="AB20" s="691"/>
      <c r="AC20" s="691"/>
      <c r="AD20" s="692">
        <v>2160</v>
      </c>
      <c r="AE20" s="692"/>
      <c r="AF20" s="692"/>
      <c r="AG20" s="692"/>
      <c r="AH20" s="692"/>
      <c r="AI20" s="692"/>
      <c r="AJ20" s="692"/>
      <c r="AK20" s="692"/>
      <c r="AL20" s="667">
        <v>0</v>
      </c>
      <c r="AM20" s="668"/>
      <c r="AN20" s="668"/>
      <c r="AO20" s="693"/>
      <c r="AP20" s="661" t="s">
        <v>271</v>
      </c>
      <c r="AQ20" s="662"/>
      <c r="AR20" s="662"/>
      <c r="AS20" s="662"/>
      <c r="AT20" s="662"/>
      <c r="AU20" s="662"/>
      <c r="AV20" s="662"/>
      <c r="AW20" s="662"/>
      <c r="AX20" s="662"/>
      <c r="AY20" s="662"/>
      <c r="AZ20" s="662"/>
      <c r="BA20" s="662"/>
      <c r="BB20" s="662"/>
      <c r="BC20" s="662"/>
      <c r="BD20" s="662"/>
      <c r="BE20" s="662"/>
      <c r="BF20" s="663"/>
      <c r="BG20" s="664" t="s">
        <v>128</v>
      </c>
      <c r="BH20" s="665"/>
      <c r="BI20" s="665"/>
      <c r="BJ20" s="665"/>
      <c r="BK20" s="665"/>
      <c r="BL20" s="665"/>
      <c r="BM20" s="665"/>
      <c r="BN20" s="666"/>
      <c r="BO20" s="691" t="s">
        <v>128</v>
      </c>
      <c r="BP20" s="691"/>
      <c r="BQ20" s="691"/>
      <c r="BR20" s="691"/>
      <c r="BS20" s="692" t="s">
        <v>128</v>
      </c>
      <c r="BT20" s="692"/>
      <c r="BU20" s="692"/>
      <c r="BV20" s="692"/>
      <c r="BW20" s="692"/>
      <c r="BX20" s="692"/>
      <c r="BY20" s="692"/>
      <c r="BZ20" s="692"/>
      <c r="CA20" s="692"/>
      <c r="CB20" s="750"/>
      <c r="CD20" s="706" t="s">
        <v>272</v>
      </c>
      <c r="CE20" s="703"/>
      <c r="CF20" s="703"/>
      <c r="CG20" s="703"/>
      <c r="CH20" s="703"/>
      <c r="CI20" s="703"/>
      <c r="CJ20" s="703"/>
      <c r="CK20" s="703"/>
      <c r="CL20" s="703"/>
      <c r="CM20" s="703"/>
      <c r="CN20" s="703"/>
      <c r="CO20" s="703"/>
      <c r="CP20" s="703"/>
      <c r="CQ20" s="704"/>
      <c r="CR20" s="664">
        <v>7137156</v>
      </c>
      <c r="CS20" s="665"/>
      <c r="CT20" s="665"/>
      <c r="CU20" s="665"/>
      <c r="CV20" s="665"/>
      <c r="CW20" s="665"/>
      <c r="CX20" s="665"/>
      <c r="CY20" s="666"/>
      <c r="CZ20" s="691">
        <v>100</v>
      </c>
      <c r="DA20" s="691"/>
      <c r="DB20" s="691"/>
      <c r="DC20" s="691"/>
      <c r="DD20" s="670">
        <v>247498</v>
      </c>
      <c r="DE20" s="665"/>
      <c r="DF20" s="665"/>
      <c r="DG20" s="665"/>
      <c r="DH20" s="665"/>
      <c r="DI20" s="665"/>
      <c r="DJ20" s="665"/>
      <c r="DK20" s="665"/>
      <c r="DL20" s="665"/>
      <c r="DM20" s="665"/>
      <c r="DN20" s="665"/>
      <c r="DO20" s="665"/>
      <c r="DP20" s="666"/>
      <c r="DQ20" s="670">
        <v>5334830</v>
      </c>
      <c r="DR20" s="665"/>
      <c r="DS20" s="665"/>
      <c r="DT20" s="665"/>
      <c r="DU20" s="665"/>
      <c r="DV20" s="665"/>
      <c r="DW20" s="665"/>
      <c r="DX20" s="665"/>
      <c r="DY20" s="665"/>
      <c r="DZ20" s="665"/>
      <c r="EA20" s="665"/>
      <c r="EB20" s="665"/>
      <c r="EC20" s="705"/>
    </row>
    <row r="21" spans="2:133" ht="11.25" customHeight="1" x14ac:dyDescent="0.15">
      <c r="B21" s="661" t="s">
        <v>273</v>
      </c>
      <c r="C21" s="662"/>
      <c r="D21" s="662"/>
      <c r="E21" s="662"/>
      <c r="F21" s="662"/>
      <c r="G21" s="662"/>
      <c r="H21" s="662"/>
      <c r="I21" s="662"/>
      <c r="J21" s="662"/>
      <c r="K21" s="662"/>
      <c r="L21" s="662"/>
      <c r="M21" s="662"/>
      <c r="N21" s="662"/>
      <c r="O21" s="662"/>
      <c r="P21" s="662"/>
      <c r="Q21" s="663"/>
      <c r="R21" s="664">
        <v>661</v>
      </c>
      <c r="S21" s="665"/>
      <c r="T21" s="665"/>
      <c r="U21" s="665"/>
      <c r="V21" s="665"/>
      <c r="W21" s="665"/>
      <c r="X21" s="665"/>
      <c r="Y21" s="666"/>
      <c r="Z21" s="691">
        <v>0</v>
      </c>
      <c r="AA21" s="691"/>
      <c r="AB21" s="691"/>
      <c r="AC21" s="691"/>
      <c r="AD21" s="692">
        <v>661</v>
      </c>
      <c r="AE21" s="692"/>
      <c r="AF21" s="692"/>
      <c r="AG21" s="692"/>
      <c r="AH21" s="692"/>
      <c r="AI21" s="692"/>
      <c r="AJ21" s="692"/>
      <c r="AK21" s="692"/>
      <c r="AL21" s="667">
        <v>0</v>
      </c>
      <c r="AM21" s="668"/>
      <c r="AN21" s="668"/>
      <c r="AO21" s="693"/>
      <c r="AP21" s="757" t="s">
        <v>274</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275</v>
      </c>
      <c r="C22" s="728"/>
      <c r="D22" s="728"/>
      <c r="E22" s="728"/>
      <c r="F22" s="728"/>
      <c r="G22" s="728"/>
      <c r="H22" s="728"/>
      <c r="I22" s="728"/>
      <c r="J22" s="728"/>
      <c r="K22" s="728"/>
      <c r="L22" s="728"/>
      <c r="M22" s="728"/>
      <c r="N22" s="728"/>
      <c r="O22" s="728"/>
      <c r="P22" s="728"/>
      <c r="Q22" s="729"/>
      <c r="R22" s="664">
        <v>5327</v>
      </c>
      <c r="S22" s="665"/>
      <c r="T22" s="665"/>
      <c r="U22" s="665"/>
      <c r="V22" s="665"/>
      <c r="W22" s="665"/>
      <c r="X22" s="665"/>
      <c r="Y22" s="666"/>
      <c r="Z22" s="691">
        <v>0.1</v>
      </c>
      <c r="AA22" s="691"/>
      <c r="AB22" s="691"/>
      <c r="AC22" s="691"/>
      <c r="AD22" s="692">
        <v>5327</v>
      </c>
      <c r="AE22" s="692"/>
      <c r="AF22" s="692"/>
      <c r="AG22" s="692"/>
      <c r="AH22" s="692"/>
      <c r="AI22" s="692"/>
      <c r="AJ22" s="692"/>
      <c r="AK22" s="692"/>
      <c r="AL22" s="667">
        <v>0.10000000149011612</v>
      </c>
      <c r="AM22" s="668"/>
      <c r="AN22" s="668"/>
      <c r="AO22" s="693"/>
      <c r="AP22" s="757" t="s">
        <v>276</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277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278</v>
      </c>
      <c r="C23" s="662"/>
      <c r="D23" s="662"/>
      <c r="E23" s="662"/>
      <c r="F23" s="662"/>
      <c r="G23" s="662"/>
      <c r="H23" s="662"/>
      <c r="I23" s="662"/>
      <c r="J23" s="662"/>
      <c r="K23" s="662"/>
      <c r="L23" s="662"/>
      <c r="M23" s="662"/>
      <c r="N23" s="662"/>
      <c r="O23" s="662"/>
      <c r="P23" s="662"/>
      <c r="Q23" s="663"/>
      <c r="R23" s="664">
        <v>1516010</v>
      </c>
      <c r="S23" s="665"/>
      <c r="T23" s="665"/>
      <c r="U23" s="665"/>
      <c r="V23" s="665"/>
      <c r="W23" s="665"/>
      <c r="X23" s="665"/>
      <c r="Y23" s="666"/>
      <c r="Z23" s="691">
        <v>20.100000000000001</v>
      </c>
      <c r="AA23" s="691"/>
      <c r="AB23" s="691"/>
      <c r="AC23" s="691"/>
      <c r="AD23" s="692">
        <v>1410835</v>
      </c>
      <c r="AE23" s="692"/>
      <c r="AF23" s="692"/>
      <c r="AG23" s="692"/>
      <c r="AH23" s="692"/>
      <c r="AI23" s="692"/>
      <c r="AJ23" s="692"/>
      <c r="AK23" s="692"/>
      <c r="AL23" s="667">
        <v>31.6</v>
      </c>
      <c r="AM23" s="668"/>
      <c r="AN23" s="668"/>
      <c r="AO23" s="693"/>
      <c r="AP23" s="757" t="s">
        <v>279</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280</v>
      </c>
      <c r="CS23" s="767"/>
      <c r="CT23" s="767"/>
      <c r="CU23" s="767"/>
      <c r="CV23" s="767"/>
      <c r="CW23" s="767"/>
      <c r="CX23" s="767"/>
      <c r="CY23" s="768"/>
      <c r="CZ23" s="766" t="s">
        <v>281</v>
      </c>
      <c r="DA23" s="767"/>
      <c r="DB23" s="767"/>
      <c r="DC23" s="768"/>
      <c r="DD23" s="766" t="s">
        <v>282</v>
      </c>
      <c r="DE23" s="767"/>
      <c r="DF23" s="767"/>
      <c r="DG23" s="767"/>
      <c r="DH23" s="767"/>
      <c r="DI23" s="767"/>
      <c r="DJ23" s="767"/>
      <c r="DK23" s="768"/>
      <c r="DL23" s="775" t="s">
        <v>283</v>
      </c>
      <c r="DM23" s="776"/>
      <c r="DN23" s="776"/>
      <c r="DO23" s="776"/>
      <c r="DP23" s="776"/>
      <c r="DQ23" s="776"/>
      <c r="DR23" s="776"/>
      <c r="DS23" s="776"/>
      <c r="DT23" s="776"/>
      <c r="DU23" s="776"/>
      <c r="DV23" s="777"/>
      <c r="DW23" s="766" t="s">
        <v>284</v>
      </c>
      <c r="DX23" s="767"/>
      <c r="DY23" s="767"/>
      <c r="DZ23" s="767"/>
      <c r="EA23" s="767"/>
      <c r="EB23" s="767"/>
      <c r="EC23" s="768"/>
    </row>
    <row r="24" spans="2:133" ht="11.25" customHeight="1" x14ac:dyDescent="0.15">
      <c r="B24" s="661" t="s">
        <v>285</v>
      </c>
      <c r="C24" s="662"/>
      <c r="D24" s="662"/>
      <c r="E24" s="662"/>
      <c r="F24" s="662"/>
      <c r="G24" s="662"/>
      <c r="H24" s="662"/>
      <c r="I24" s="662"/>
      <c r="J24" s="662"/>
      <c r="K24" s="662"/>
      <c r="L24" s="662"/>
      <c r="M24" s="662"/>
      <c r="N24" s="662"/>
      <c r="O24" s="662"/>
      <c r="P24" s="662"/>
      <c r="Q24" s="663"/>
      <c r="R24" s="664">
        <v>1410835</v>
      </c>
      <c r="S24" s="665"/>
      <c r="T24" s="665"/>
      <c r="U24" s="665"/>
      <c r="V24" s="665"/>
      <c r="W24" s="665"/>
      <c r="X24" s="665"/>
      <c r="Y24" s="666"/>
      <c r="Z24" s="691">
        <v>18.7</v>
      </c>
      <c r="AA24" s="691"/>
      <c r="AB24" s="691"/>
      <c r="AC24" s="691"/>
      <c r="AD24" s="692">
        <v>1410835</v>
      </c>
      <c r="AE24" s="692"/>
      <c r="AF24" s="692"/>
      <c r="AG24" s="692"/>
      <c r="AH24" s="692"/>
      <c r="AI24" s="692"/>
      <c r="AJ24" s="692"/>
      <c r="AK24" s="692"/>
      <c r="AL24" s="667">
        <v>31.6</v>
      </c>
      <c r="AM24" s="668"/>
      <c r="AN24" s="668"/>
      <c r="AO24" s="693"/>
      <c r="AP24" s="757" t="s">
        <v>286</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287</v>
      </c>
      <c r="CE24" s="721"/>
      <c r="CF24" s="721"/>
      <c r="CG24" s="721"/>
      <c r="CH24" s="721"/>
      <c r="CI24" s="721"/>
      <c r="CJ24" s="721"/>
      <c r="CK24" s="721"/>
      <c r="CL24" s="721"/>
      <c r="CM24" s="721"/>
      <c r="CN24" s="721"/>
      <c r="CO24" s="721"/>
      <c r="CP24" s="721"/>
      <c r="CQ24" s="722"/>
      <c r="CR24" s="717">
        <v>2994487</v>
      </c>
      <c r="CS24" s="718"/>
      <c r="CT24" s="718"/>
      <c r="CU24" s="718"/>
      <c r="CV24" s="718"/>
      <c r="CW24" s="718"/>
      <c r="CX24" s="718"/>
      <c r="CY24" s="761"/>
      <c r="CZ24" s="762">
        <v>42</v>
      </c>
      <c r="DA24" s="736"/>
      <c r="DB24" s="736"/>
      <c r="DC24" s="765"/>
      <c r="DD24" s="760">
        <v>2097649</v>
      </c>
      <c r="DE24" s="718"/>
      <c r="DF24" s="718"/>
      <c r="DG24" s="718"/>
      <c r="DH24" s="718"/>
      <c r="DI24" s="718"/>
      <c r="DJ24" s="718"/>
      <c r="DK24" s="761"/>
      <c r="DL24" s="760">
        <v>2075946</v>
      </c>
      <c r="DM24" s="718"/>
      <c r="DN24" s="718"/>
      <c r="DO24" s="718"/>
      <c r="DP24" s="718"/>
      <c r="DQ24" s="718"/>
      <c r="DR24" s="718"/>
      <c r="DS24" s="718"/>
      <c r="DT24" s="718"/>
      <c r="DU24" s="718"/>
      <c r="DV24" s="761"/>
      <c r="DW24" s="762">
        <v>42.9</v>
      </c>
      <c r="DX24" s="736"/>
      <c r="DY24" s="736"/>
      <c r="DZ24" s="736"/>
      <c r="EA24" s="736"/>
      <c r="EB24" s="736"/>
      <c r="EC24" s="763"/>
    </row>
    <row r="25" spans="2:133" ht="11.25" customHeight="1" x14ac:dyDescent="0.15">
      <c r="B25" s="661" t="s">
        <v>288</v>
      </c>
      <c r="C25" s="662"/>
      <c r="D25" s="662"/>
      <c r="E25" s="662"/>
      <c r="F25" s="662"/>
      <c r="G25" s="662"/>
      <c r="H25" s="662"/>
      <c r="I25" s="662"/>
      <c r="J25" s="662"/>
      <c r="K25" s="662"/>
      <c r="L25" s="662"/>
      <c r="M25" s="662"/>
      <c r="N25" s="662"/>
      <c r="O25" s="662"/>
      <c r="P25" s="662"/>
      <c r="Q25" s="663"/>
      <c r="R25" s="664">
        <v>63394</v>
      </c>
      <c r="S25" s="665"/>
      <c r="T25" s="665"/>
      <c r="U25" s="665"/>
      <c r="V25" s="665"/>
      <c r="W25" s="665"/>
      <c r="X25" s="665"/>
      <c r="Y25" s="666"/>
      <c r="Z25" s="691">
        <v>0.8</v>
      </c>
      <c r="AA25" s="691"/>
      <c r="AB25" s="691"/>
      <c r="AC25" s="691"/>
      <c r="AD25" s="692" t="s">
        <v>128</v>
      </c>
      <c r="AE25" s="692"/>
      <c r="AF25" s="692"/>
      <c r="AG25" s="692"/>
      <c r="AH25" s="692"/>
      <c r="AI25" s="692"/>
      <c r="AJ25" s="692"/>
      <c r="AK25" s="692"/>
      <c r="AL25" s="667" t="s">
        <v>128</v>
      </c>
      <c r="AM25" s="668"/>
      <c r="AN25" s="668"/>
      <c r="AO25" s="693"/>
      <c r="AP25" s="757" t="s">
        <v>289</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290</v>
      </c>
      <c r="CE25" s="703"/>
      <c r="CF25" s="703"/>
      <c r="CG25" s="703"/>
      <c r="CH25" s="703"/>
      <c r="CI25" s="703"/>
      <c r="CJ25" s="703"/>
      <c r="CK25" s="703"/>
      <c r="CL25" s="703"/>
      <c r="CM25" s="703"/>
      <c r="CN25" s="703"/>
      <c r="CO25" s="703"/>
      <c r="CP25" s="703"/>
      <c r="CQ25" s="704"/>
      <c r="CR25" s="664">
        <v>1343034</v>
      </c>
      <c r="CS25" s="675"/>
      <c r="CT25" s="675"/>
      <c r="CU25" s="675"/>
      <c r="CV25" s="675"/>
      <c r="CW25" s="675"/>
      <c r="CX25" s="675"/>
      <c r="CY25" s="676"/>
      <c r="CZ25" s="667">
        <v>18.8</v>
      </c>
      <c r="DA25" s="677"/>
      <c r="DB25" s="677"/>
      <c r="DC25" s="678"/>
      <c r="DD25" s="670">
        <v>1236019</v>
      </c>
      <c r="DE25" s="675"/>
      <c r="DF25" s="675"/>
      <c r="DG25" s="675"/>
      <c r="DH25" s="675"/>
      <c r="DI25" s="675"/>
      <c r="DJ25" s="675"/>
      <c r="DK25" s="676"/>
      <c r="DL25" s="670">
        <v>1215201</v>
      </c>
      <c r="DM25" s="675"/>
      <c r="DN25" s="675"/>
      <c r="DO25" s="675"/>
      <c r="DP25" s="675"/>
      <c r="DQ25" s="675"/>
      <c r="DR25" s="675"/>
      <c r="DS25" s="675"/>
      <c r="DT25" s="675"/>
      <c r="DU25" s="675"/>
      <c r="DV25" s="676"/>
      <c r="DW25" s="667">
        <v>25.1</v>
      </c>
      <c r="DX25" s="677"/>
      <c r="DY25" s="677"/>
      <c r="DZ25" s="677"/>
      <c r="EA25" s="677"/>
      <c r="EB25" s="677"/>
      <c r="EC25" s="698"/>
    </row>
    <row r="26" spans="2:133" ht="11.25" customHeight="1" x14ac:dyDescent="0.15">
      <c r="B26" s="661" t="s">
        <v>291</v>
      </c>
      <c r="C26" s="662"/>
      <c r="D26" s="662"/>
      <c r="E26" s="662"/>
      <c r="F26" s="662"/>
      <c r="G26" s="662"/>
      <c r="H26" s="662"/>
      <c r="I26" s="662"/>
      <c r="J26" s="662"/>
      <c r="K26" s="662"/>
      <c r="L26" s="662"/>
      <c r="M26" s="662"/>
      <c r="N26" s="662"/>
      <c r="O26" s="662"/>
      <c r="P26" s="662"/>
      <c r="Q26" s="663"/>
      <c r="R26" s="664">
        <v>41781</v>
      </c>
      <c r="S26" s="665"/>
      <c r="T26" s="665"/>
      <c r="U26" s="665"/>
      <c r="V26" s="665"/>
      <c r="W26" s="665"/>
      <c r="X26" s="665"/>
      <c r="Y26" s="666"/>
      <c r="Z26" s="691">
        <v>0.6</v>
      </c>
      <c r="AA26" s="691"/>
      <c r="AB26" s="691"/>
      <c r="AC26" s="691"/>
      <c r="AD26" s="692" t="s">
        <v>128</v>
      </c>
      <c r="AE26" s="692"/>
      <c r="AF26" s="692"/>
      <c r="AG26" s="692"/>
      <c r="AH26" s="692"/>
      <c r="AI26" s="692"/>
      <c r="AJ26" s="692"/>
      <c r="AK26" s="692"/>
      <c r="AL26" s="667" t="s">
        <v>128</v>
      </c>
      <c r="AM26" s="668"/>
      <c r="AN26" s="668"/>
      <c r="AO26" s="693"/>
      <c r="AP26" s="757" t="s">
        <v>292</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293</v>
      </c>
      <c r="CE26" s="703"/>
      <c r="CF26" s="703"/>
      <c r="CG26" s="703"/>
      <c r="CH26" s="703"/>
      <c r="CI26" s="703"/>
      <c r="CJ26" s="703"/>
      <c r="CK26" s="703"/>
      <c r="CL26" s="703"/>
      <c r="CM26" s="703"/>
      <c r="CN26" s="703"/>
      <c r="CO26" s="703"/>
      <c r="CP26" s="703"/>
      <c r="CQ26" s="704"/>
      <c r="CR26" s="664">
        <v>852375</v>
      </c>
      <c r="CS26" s="665"/>
      <c r="CT26" s="665"/>
      <c r="CU26" s="665"/>
      <c r="CV26" s="665"/>
      <c r="CW26" s="665"/>
      <c r="CX26" s="665"/>
      <c r="CY26" s="666"/>
      <c r="CZ26" s="667">
        <v>11.9</v>
      </c>
      <c r="DA26" s="677"/>
      <c r="DB26" s="677"/>
      <c r="DC26" s="678"/>
      <c r="DD26" s="670">
        <v>771083</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294</v>
      </c>
      <c r="C27" s="662"/>
      <c r="D27" s="662"/>
      <c r="E27" s="662"/>
      <c r="F27" s="662"/>
      <c r="G27" s="662"/>
      <c r="H27" s="662"/>
      <c r="I27" s="662"/>
      <c r="J27" s="662"/>
      <c r="K27" s="662"/>
      <c r="L27" s="662"/>
      <c r="M27" s="662"/>
      <c r="N27" s="662"/>
      <c r="O27" s="662"/>
      <c r="P27" s="662"/>
      <c r="Q27" s="663"/>
      <c r="R27" s="664">
        <v>4562694</v>
      </c>
      <c r="S27" s="665"/>
      <c r="T27" s="665"/>
      <c r="U27" s="665"/>
      <c r="V27" s="665"/>
      <c r="W27" s="665"/>
      <c r="X27" s="665"/>
      <c r="Y27" s="666"/>
      <c r="Z27" s="691">
        <v>60.6</v>
      </c>
      <c r="AA27" s="691"/>
      <c r="AB27" s="691"/>
      <c r="AC27" s="691"/>
      <c r="AD27" s="692">
        <v>4457519</v>
      </c>
      <c r="AE27" s="692"/>
      <c r="AF27" s="692"/>
      <c r="AG27" s="692"/>
      <c r="AH27" s="692"/>
      <c r="AI27" s="692"/>
      <c r="AJ27" s="692"/>
      <c r="AK27" s="692"/>
      <c r="AL27" s="667">
        <v>99.699996948242188</v>
      </c>
      <c r="AM27" s="668"/>
      <c r="AN27" s="668"/>
      <c r="AO27" s="693"/>
      <c r="AP27" s="661" t="s">
        <v>295</v>
      </c>
      <c r="AQ27" s="662"/>
      <c r="AR27" s="662"/>
      <c r="AS27" s="662"/>
      <c r="AT27" s="662"/>
      <c r="AU27" s="662"/>
      <c r="AV27" s="662"/>
      <c r="AW27" s="662"/>
      <c r="AX27" s="662"/>
      <c r="AY27" s="662"/>
      <c r="AZ27" s="662"/>
      <c r="BA27" s="662"/>
      <c r="BB27" s="662"/>
      <c r="BC27" s="662"/>
      <c r="BD27" s="662"/>
      <c r="BE27" s="662"/>
      <c r="BF27" s="663"/>
      <c r="BG27" s="664">
        <v>2459503</v>
      </c>
      <c r="BH27" s="665"/>
      <c r="BI27" s="665"/>
      <c r="BJ27" s="665"/>
      <c r="BK27" s="665"/>
      <c r="BL27" s="665"/>
      <c r="BM27" s="665"/>
      <c r="BN27" s="666"/>
      <c r="BO27" s="691">
        <v>100</v>
      </c>
      <c r="BP27" s="691"/>
      <c r="BQ27" s="691"/>
      <c r="BR27" s="691"/>
      <c r="BS27" s="692" t="s">
        <v>128</v>
      </c>
      <c r="BT27" s="692"/>
      <c r="BU27" s="692"/>
      <c r="BV27" s="692"/>
      <c r="BW27" s="692"/>
      <c r="BX27" s="692"/>
      <c r="BY27" s="692"/>
      <c r="BZ27" s="692"/>
      <c r="CA27" s="692"/>
      <c r="CB27" s="750"/>
      <c r="CD27" s="706" t="s">
        <v>296</v>
      </c>
      <c r="CE27" s="703"/>
      <c r="CF27" s="703"/>
      <c r="CG27" s="703"/>
      <c r="CH27" s="703"/>
      <c r="CI27" s="703"/>
      <c r="CJ27" s="703"/>
      <c r="CK27" s="703"/>
      <c r="CL27" s="703"/>
      <c r="CM27" s="703"/>
      <c r="CN27" s="703"/>
      <c r="CO27" s="703"/>
      <c r="CP27" s="703"/>
      <c r="CQ27" s="704"/>
      <c r="CR27" s="664">
        <v>1011370</v>
      </c>
      <c r="CS27" s="675"/>
      <c r="CT27" s="675"/>
      <c r="CU27" s="675"/>
      <c r="CV27" s="675"/>
      <c r="CW27" s="675"/>
      <c r="CX27" s="675"/>
      <c r="CY27" s="676"/>
      <c r="CZ27" s="667">
        <v>14.2</v>
      </c>
      <c r="DA27" s="677"/>
      <c r="DB27" s="677"/>
      <c r="DC27" s="678"/>
      <c r="DD27" s="670">
        <v>221547</v>
      </c>
      <c r="DE27" s="675"/>
      <c r="DF27" s="675"/>
      <c r="DG27" s="675"/>
      <c r="DH27" s="675"/>
      <c r="DI27" s="675"/>
      <c r="DJ27" s="675"/>
      <c r="DK27" s="676"/>
      <c r="DL27" s="670">
        <v>220662</v>
      </c>
      <c r="DM27" s="675"/>
      <c r="DN27" s="675"/>
      <c r="DO27" s="675"/>
      <c r="DP27" s="675"/>
      <c r="DQ27" s="675"/>
      <c r="DR27" s="675"/>
      <c r="DS27" s="675"/>
      <c r="DT27" s="675"/>
      <c r="DU27" s="675"/>
      <c r="DV27" s="676"/>
      <c r="DW27" s="667">
        <v>4.5999999999999996</v>
      </c>
      <c r="DX27" s="677"/>
      <c r="DY27" s="677"/>
      <c r="DZ27" s="677"/>
      <c r="EA27" s="677"/>
      <c r="EB27" s="677"/>
      <c r="EC27" s="698"/>
    </row>
    <row r="28" spans="2:133" ht="11.25" customHeight="1" x14ac:dyDescent="0.15">
      <c r="B28" s="661" t="s">
        <v>297</v>
      </c>
      <c r="C28" s="662"/>
      <c r="D28" s="662"/>
      <c r="E28" s="662"/>
      <c r="F28" s="662"/>
      <c r="G28" s="662"/>
      <c r="H28" s="662"/>
      <c r="I28" s="662"/>
      <c r="J28" s="662"/>
      <c r="K28" s="662"/>
      <c r="L28" s="662"/>
      <c r="M28" s="662"/>
      <c r="N28" s="662"/>
      <c r="O28" s="662"/>
      <c r="P28" s="662"/>
      <c r="Q28" s="663"/>
      <c r="R28" s="664">
        <v>1471</v>
      </c>
      <c r="S28" s="665"/>
      <c r="T28" s="665"/>
      <c r="U28" s="665"/>
      <c r="V28" s="665"/>
      <c r="W28" s="665"/>
      <c r="X28" s="665"/>
      <c r="Y28" s="666"/>
      <c r="Z28" s="691">
        <v>0</v>
      </c>
      <c r="AA28" s="691"/>
      <c r="AB28" s="691"/>
      <c r="AC28" s="691"/>
      <c r="AD28" s="692">
        <v>1471</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298</v>
      </c>
      <c r="CE28" s="703"/>
      <c r="CF28" s="703"/>
      <c r="CG28" s="703"/>
      <c r="CH28" s="703"/>
      <c r="CI28" s="703"/>
      <c r="CJ28" s="703"/>
      <c r="CK28" s="703"/>
      <c r="CL28" s="703"/>
      <c r="CM28" s="703"/>
      <c r="CN28" s="703"/>
      <c r="CO28" s="703"/>
      <c r="CP28" s="703"/>
      <c r="CQ28" s="704"/>
      <c r="CR28" s="664">
        <v>640083</v>
      </c>
      <c r="CS28" s="665"/>
      <c r="CT28" s="665"/>
      <c r="CU28" s="665"/>
      <c r="CV28" s="665"/>
      <c r="CW28" s="665"/>
      <c r="CX28" s="665"/>
      <c r="CY28" s="666"/>
      <c r="CZ28" s="667">
        <v>9</v>
      </c>
      <c r="DA28" s="677"/>
      <c r="DB28" s="677"/>
      <c r="DC28" s="678"/>
      <c r="DD28" s="670">
        <v>640083</v>
      </c>
      <c r="DE28" s="665"/>
      <c r="DF28" s="665"/>
      <c r="DG28" s="665"/>
      <c r="DH28" s="665"/>
      <c r="DI28" s="665"/>
      <c r="DJ28" s="665"/>
      <c r="DK28" s="666"/>
      <c r="DL28" s="670">
        <v>640083</v>
      </c>
      <c r="DM28" s="665"/>
      <c r="DN28" s="665"/>
      <c r="DO28" s="665"/>
      <c r="DP28" s="665"/>
      <c r="DQ28" s="665"/>
      <c r="DR28" s="665"/>
      <c r="DS28" s="665"/>
      <c r="DT28" s="665"/>
      <c r="DU28" s="665"/>
      <c r="DV28" s="666"/>
      <c r="DW28" s="667">
        <v>13.2</v>
      </c>
      <c r="DX28" s="677"/>
      <c r="DY28" s="677"/>
      <c r="DZ28" s="677"/>
      <c r="EA28" s="677"/>
      <c r="EB28" s="677"/>
      <c r="EC28" s="698"/>
    </row>
    <row r="29" spans="2:133" ht="11.25" customHeight="1" x14ac:dyDescent="0.15">
      <c r="B29" s="661" t="s">
        <v>299</v>
      </c>
      <c r="C29" s="662"/>
      <c r="D29" s="662"/>
      <c r="E29" s="662"/>
      <c r="F29" s="662"/>
      <c r="G29" s="662"/>
      <c r="H29" s="662"/>
      <c r="I29" s="662"/>
      <c r="J29" s="662"/>
      <c r="K29" s="662"/>
      <c r="L29" s="662"/>
      <c r="M29" s="662"/>
      <c r="N29" s="662"/>
      <c r="O29" s="662"/>
      <c r="P29" s="662"/>
      <c r="Q29" s="663"/>
      <c r="R29" s="664">
        <v>11191</v>
      </c>
      <c r="S29" s="665"/>
      <c r="T29" s="665"/>
      <c r="U29" s="665"/>
      <c r="V29" s="665"/>
      <c r="W29" s="665"/>
      <c r="X29" s="665"/>
      <c r="Y29" s="666"/>
      <c r="Z29" s="691">
        <v>0.1</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300</v>
      </c>
      <c r="CE29" s="752"/>
      <c r="CF29" s="706" t="s">
        <v>69</v>
      </c>
      <c r="CG29" s="703"/>
      <c r="CH29" s="703"/>
      <c r="CI29" s="703"/>
      <c r="CJ29" s="703"/>
      <c r="CK29" s="703"/>
      <c r="CL29" s="703"/>
      <c r="CM29" s="703"/>
      <c r="CN29" s="703"/>
      <c r="CO29" s="703"/>
      <c r="CP29" s="703"/>
      <c r="CQ29" s="704"/>
      <c r="CR29" s="664">
        <v>640083</v>
      </c>
      <c r="CS29" s="675"/>
      <c r="CT29" s="675"/>
      <c r="CU29" s="675"/>
      <c r="CV29" s="675"/>
      <c r="CW29" s="675"/>
      <c r="CX29" s="675"/>
      <c r="CY29" s="676"/>
      <c r="CZ29" s="667">
        <v>9</v>
      </c>
      <c r="DA29" s="677"/>
      <c r="DB29" s="677"/>
      <c r="DC29" s="678"/>
      <c r="DD29" s="670">
        <v>640083</v>
      </c>
      <c r="DE29" s="675"/>
      <c r="DF29" s="675"/>
      <c r="DG29" s="675"/>
      <c r="DH29" s="675"/>
      <c r="DI29" s="675"/>
      <c r="DJ29" s="675"/>
      <c r="DK29" s="676"/>
      <c r="DL29" s="670">
        <v>640083</v>
      </c>
      <c r="DM29" s="675"/>
      <c r="DN29" s="675"/>
      <c r="DO29" s="675"/>
      <c r="DP29" s="675"/>
      <c r="DQ29" s="675"/>
      <c r="DR29" s="675"/>
      <c r="DS29" s="675"/>
      <c r="DT29" s="675"/>
      <c r="DU29" s="675"/>
      <c r="DV29" s="676"/>
      <c r="DW29" s="667">
        <v>13.2</v>
      </c>
      <c r="DX29" s="677"/>
      <c r="DY29" s="677"/>
      <c r="DZ29" s="677"/>
      <c r="EA29" s="677"/>
      <c r="EB29" s="677"/>
      <c r="EC29" s="698"/>
    </row>
    <row r="30" spans="2:133" ht="11.25" customHeight="1" x14ac:dyDescent="0.15">
      <c r="B30" s="661" t="s">
        <v>301</v>
      </c>
      <c r="C30" s="662"/>
      <c r="D30" s="662"/>
      <c r="E30" s="662"/>
      <c r="F30" s="662"/>
      <c r="G30" s="662"/>
      <c r="H30" s="662"/>
      <c r="I30" s="662"/>
      <c r="J30" s="662"/>
      <c r="K30" s="662"/>
      <c r="L30" s="662"/>
      <c r="M30" s="662"/>
      <c r="N30" s="662"/>
      <c r="O30" s="662"/>
      <c r="P30" s="662"/>
      <c r="Q30" s="663"/>
      <c r="R30" s="664">
        <v>33632</v>
      </c>
      <c r="S30" s="665"/>
      <c r="T30" s="665"/>
      <c r="U30" s="665"/>
      <c r="V30" s="665"/>
      <c r="W30" s="665"/>
      <c r="X30" s="665"/>
      <c r="Y30" s="666"/>
      <c r="Z30" s="691">
        <v>0.4</v>
      </c>
      <c r="AA30" s="691"/>
      <c r="AB30" s="691"/>
      <c r="AC30" s="691"/>
      <c r="AD30" s="692">
        <v>4485</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302</v>
      </c>
      <c r="BH30" s="748"/>
      <c r="BI30" s="748"/>
      <c r="BJ30" s="748"/>
      <c r="BK30" s="748"/>
      <c r="BL30" s="748"/>
      <c r="BM30" s="748"/>
      <c r="BN30" s="748"/>
      <c r="BO30" s="748"/>
      <c r="BP30" s="748"/>
      <c r="BQ30" s="749"/>
      <c r="BR30" s="723" t="s">
        <v>303</v>
      </c>
      <c r="BS30" s="748"/>
      <c r="BT30" s="748"/>
      <c r="BU30" s="748"/>
      <c r="BV30" s="748"/>
      <c r="BW30" s="748"/>
      <c r="BX30" s="748"/>
      <c r="BY30" s="748"/>
      <c r="BZ30" s="748"/>
      <c r="CA30" s="748"/>
      <c r="CB30" s="749"/>
      <c r="CD30" s="753"/>
      <c r="CE30" s="754"/>
      <c r="CF30" s="706" t="s">
        <v>304</v>
      </c>
      <c r="CG30" s="703"/>
      <c r="CH30" s="703"/>
      <c r="CI30" s="703"/>
      <c r="CJ30" s="703"/>
      <c r="CK30" s="703"/>
      <c r="CL30" s="703"/>
      <c r="CM30" s="703"/>
      <c r="CN30" s="703"/>
      <c r="CO30" s="703"/>
      <c r="CP30" s="703"/>
      <c r="CQ30" s="704"/>
      <c r="CR30" s="664">
        <v>603435</v>
      </c>
      <c r="CS30" s="665"/>
      <c r="CT30" s="665"/>
      <c r="CU30" s="665"/>
      <c r="CV30" s="665"/>
      <c r="CW30" s="665"/>
      <c r="CX30" s="665"/>
      <c r="CY30" s="666"/>
      <c r="CZ30" s="667">
        <v>8.5</v>
      </c>
      <c r="DA30" s="677"/>
      <c r="DB30" s="677"/>
      <c r="DC30" s="678"/>
      <c r="DD30" s="670">
        <v>603435</v>
      </c>
      <c r="DE30" s="665"/>
      <c r="DF30" s="665"/>
      <c r="DG30" s="665"/>
      <c r="DH30" s="665"/>
      <c r="DI30" s="665"/>
      <c r="DJ30" s="665"/>
      <c r="DK30" s="666"/>
      <c r="DL30" s="670">
        <v>603435</v>
      </c>
      <c r="DM30" s="665"/>
      <c r="DN30" s="665"/>
      <c r="DO30" s="665"/>
      <c r="DP30" s="665"/>
      <c r="DQ30" s="665"/>
      <c r="DR30" s="665"/>
      <c r="DS30" s="665"/>
      <c r="DT30" s="665"/>
      <c r="DU30" s="665"/>
      <c r="DV30" s="666"/>
      <c r="DW30" s="667">
        <v>12.5</v>
      </c>
      <c r="DX30" s="677"/>
      <c r="DY30" s="677"/>
      <c r="DZ30" s="677"/>
      <c r="EA30" s="677"/>
      <c r="EB30" s="677"/>
      <c r="EC30" s="698"/>
    </row>
    <row r="31" spans="2:133" ht="11.25" customHeight="1" x14ac:dyDescent="0.15">
      <c r="B31" s="661" t="s">
        <v>305</v>
      </c>
      <c r="C31" s="662"/>
      <c r="D31" s="662"/>
      <c r="E31" s="662"/>
      <c r="F31" s="662"/>
      <c r="G31" s="662"/>
      <c r="H31" s="662"/>
      <c r="I31" s="662"/>
      <c r="J31" s="662"/>
      <c r="K31" s="662"/>
      <c r="L31" s="662"/>
      <c r="M31" s="662"/>
      <c r="N31" s="662"/>
      <c r="O31" s="662"/>
      <c r="P31" s="662"/>
      <c r="Q31" s="663"/>
      <c r="R31" s="664">
        <v>7310</v>
      </c>
      <c r="S31" s="665"/>
      <c r="T31" s="665"/>
      <c r="U31" s="665"/>
      <c r="V31" s="665"/>
      <c r="W31" s="665"/>
      <c r="X31" s="665"/>
      <c r="Y31" s="666"/>
      <c r="Z31" s="691">
        <v>0.1</v>
      </c>
      <c r="AA31" s="691"/>
      <c r="AB31" s="691"/>
      <c r="AC31" s="691"/>
      <c r="AD31" s="692" t="s">
        <v>128</v>
      </c>
      <c r="AE31" s="692"/>
      <c r="AF31" s="692"/>
      <c r="AG31" s="692"/>
      <c r="AH31" s="692"/>
      <c r="AI31" s="692"/>
      <c r="AJ31" s="692"/>
      <c r="AK31" s="692"/>
      <c r="AL31" s="667" t="s">
        <v>128</v>
      </c>
      <c r="AM31" s="668"/>
      <c r="AN31" s="668"/>
      <c r="AO31" s="693"/>
      <c r="AP31" s="739" t="s">
        <v>306</v>
      </c>
      <c r="AQ31" s="740"/>
      <c r="AR31" s="740"/>
      <c r="AS31" s="740"/>
      <c r="AT31" s="745" t="s">
        <v>307</v>
      </c>
      <c r="AU31" s="360"/>
      <c r="AV31" s="360"/>
      <c r="AW31" s="360"/>
      <c r="AX31" s="731" t="s">
        <v>185</v>
      </c>
      <c r="AY31" s="732"/>
      <c r="AZ31" s="732"/>
      <c r="BA31" s="732"/>
      <c r="BB31" s="732"/>
      <c r="BC31" s="732"/>
      <c r="BD31" s="732"/>
      <c r="BE31" s="732"/>
      <c r="BF31" s="733"/>
      <c r="BG31" s="734">
        <v>99.6</v>
      </c>
      <c r="BH31" s="735"/>
      <c r="BI31" s="735"/>
      <c r="BJ31" s="735"/>
      <c r="BK31" s="735"/>
      <c r="BL31" s="735"/>
      <c r="BM31" s="736">
        <v>99.4</v>
      </c>
      <c r="BN31" s="735"/>
      <c r="BO31" s="735"/>
      <c r="BP31" s="735"/>
      <c r="BQ31" s="737"/>
      <c r="BR31" s="734">
        <v>99.5</v>
      </c>
      <c r="BS31" s="735"/>
      <c r="BT31" s="735"/>
      <c r="BU31" s="735"/>
      <c r="BV31" s="735"/>
      <c r="BW31" s="735"/>
      <c r="BX31" s="736">
        <v>99.1</v>
      </c>
      <c r="BY31" s="735"/>
      <c r="BZ31" s="735"/>
      <c r="CA31" s="735"/>
      <c r="CB31" s="737"/>
      <c r="CD31" s="753"/>
      <c r="CE31" s="754"/>
      <c r="CF31" s="706" t="s">
        <v>308</v>
      </c>
      <c r="CG31" s="703"/>
      <c r="CH31" s="703"/>
      <c r="CI31" s="703"/>
      <c r="CJ31" s="703"/>
      <c r="CK31" s="703"/>
      <c r="CL31" s="703"/>
      <c r="CM31" s="703"/>
      <c r="CN31" s="703"/>
      <c r="CO31" s="703"/>
      <c r="CP31" s="703"/>
      <c r="CQ31" s="704"/>
      <c r="CR31" s="664">
        <v>36648</v>
      </c>
      <c r="CS31" s="675"/>
      <c r="CT31" s="675"/>
      <c r="CU31" s="675"/>
      <c r="CV31" s="675"/>
      <c r="CW31" s="675"/>
      <c r="CX31" s="675"/>
      <c r="CY31" s="676"/>
      <c r="CZ31" s="667">
        <v>0.5</v>
      </c>
      <c r="DA31" s="677"/>
      <c r="DB31" s="677"/>
      <c r="DC31" s="678"/>
      <c r="DD31" s="670">
        <v>36648</v>
      </c>
      <c r="DE31" s="675"/>
      <c r="DF31" s="675"/>
      <c r="DG31" s="675"/>
      <c r="DH31" s="675"/>
      <c r="DI31" s="675"/>
      <c r="DJ31" s="675"/>
      <c r="DK31" s="676"/>
      <c r="DL31" s="670">
        <v>36648</v>
      </c>
      <c r="DM31" s="675"/>
      <c r="DN31" s="675"/>
      <c r="DO31" s="675"/>
      <c r="DP31" s="675"/>
      <c r="DQ31" s="675"/>
      <c r="DR31" s="675"/>
      <c r="DS31" s="675"/>
      <c r="DT31" s="675"/>
      <c r="DU31" s="675"/>
      <c r="DV31" s="676"/>
      <c r="DW31" s="667">
        <v>0.8</v>
      </c>
      <c r="DX31" s="677"/>
      <c r="DY31" s="677"/>
      <c r="DZ31" s="677"/>
      <c r="EA31" s="677"/>
      <c r="EB31" s="677"/>
      <c r="EC31" s="698"/>
    </row>
    <row r="32" spans="2:133" ht="11.25" customHeight="1" x14ac:dyDescent="0.15">
      <c r="B32" s="661" t="s">
        <v>309</v>
      </c>
      <c r="C32" s="662"/>
      <c r="D32" s="662"/>
      <c r="E32" s="662"/>
      <c r="F32" s="662"/>
      <c r="G32" s="662"/>
      <c r="H32" s="662"/>
      <c r="I32" s="662"/>
      <c r="J32" s="662"/>
      <c r="K32" s="662"/>
      <c r="L32" s="662"/>
      <c r="M32" s="662"/>
      <c r="N32" s="662"/>
      <c r="O32" s="662"/>
      <c r="P32" s="662"/>
      <c r="Q32" s="663"/>
      <c r="R32" s="664">
        <v>977759</v>
      </c>
      <c r="S32" s="665"/>
      <c r="T32" s="665"/>
      <c r="U32" s="665"/>
      <c r="V32" s="665"/>
      <c r="W32" s="665"/>
      <c r="X32" s="665"/>
      <c r="Y32" s="666"/>
      <c r="Z32" s="691">
        <v>13</v>
      </c>
      <c r="AA32" s="691"/>
      <c r="AB32" s="691"/>
      <c r="AC32" s="691"/>
      <c r="AD32" s="692" t="s">
        <v>128</v>
      </c>
      <c r="AE32" s="692"/>
      <c r="AF32" s="692"/>
      <c r="AG32" s="692"/>
      <c r="AH32" s="692"/>
      <c r="AI32" s="692"/>
      <c r="AJ32" s="692"/>
      <c r="AK32" s="692"/>
      <c r="AL32" s="667" t="s">
        <v>128</v>
      </c>
      <c r="AM32" s="668"/>
      <c r="AN32" s="668"/>
      <c r="AO32" s="693"/>
      <c r="AP32" s="741"/>
      <c r="AQ32" s="742"/>
      <c r="AR32" s="742"/>
      <c r="AS32" s="742"/>
      <c r="AT32" s="746"/>
      <c r="AU32" s="361" t="s">
        <v>310</v>
      </c>
      <c r="AV32" s="361"/>
      <c r="AW32" s="361"/>
      <c r="AX32" s="661" t="s">
        <v>311</v>
      </c>
      <c r="AY32" s="662"/>
      <c r="AZ32" s="662"/>
      <c r="BA32" s="662"/>
      <c r="BB32" s="662"/>
      <c r="BC32" s="662"/>
      <c r="BD32" s="662"/>
      <c r="BE32" s="662"/>
      <c r="BF32" s="663"/>
      <c r="BG32" s="738">
        <v>99.4</v>
      </c>
      <c r="BH32" s="675"/>
      <c r="BI32" s="675"/>
      <c r="BJ32" s="675"/>
      <c r="BK32" s="675"/>
      <c r="BL32" s="675"/>
      <c r="BM32" s="668">
        <v>99.2</v>
      </c>
      <c r="BN32" s="730"/>
      <c r="BO32" s="730"/>
      <c r="BP32" s="730"/>
      <c r="BQ32" s="702"/>
      <c r="BR32" s="738">
        <v>99.4</v>
      </c>
      <c r="BS32" s="675"/>
      <c r="BT32" s="675"/>
      <c r="BU32" s="675"/>
      <c r="BV32" s="675"/>
      <c r="BW32" s="675"/>
      <c r="BX32" s="668">
        <v>99</v>
      </c>
      <c r="BY32" s="730"/>
      <c r="BZ32" s="730"/>
      <c r="CA32" s="730"/>
      <c r="CB32" s="702"/>
      <c r="CD32" s="755"/>
      <c r="CE32" s="756"/>
      <c r="CF32" s="706" t="s">
        <v>312</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15">
      <c r="B33" s="727" t="s">
        <v>313</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3"/>
      <c r="AQ33" s="744"/>
      <c r="AR33" s="744"/>
      <c r="AS33" s="744"/>
      <c r="AT33" s="747"/>
      <c r="AU33" s="362"/>
      <c r="AV33" s="362"/>
      <c r="AW33" s="362"/>
      <c r="AX33" s="641" t="s">
        <v>314</v>
      </c>
      <c r="AY33" s="642"/>
      <c r="AZ33" s="642"/>
      <c r="BA33" s="642"/>
      <c r="BB33" s="642"/>
      <c r="BC33" s="642"/>
      <c r="BD33" s="642"/>
      <c r="BE33" s="642"/>
      <c r="BF33" s="643"/>
      <c r="BG33" s="726">
        <v>99.8</v>
      </c>
      <c r="BH33" s="645"/>
      <c r="BI33" s="645"/>
      <c r="BJ33" s="645"/>
      <c r="BK33" s="645"/>
      <c r="BL33" s="645"/>
      <c r="BM33" s="683">
        <v>99.6</v>
      </c>
      <c r="BN33" s="645"/>
      <c r="BO33" s="645"/>
      <c r="BP33" s="645"/>
      <c r="BQ33" s="694"/>
      <c r="BR33" s="726">
        <v>99.5</v>
      </c>
      <c r="BS33" s="645"/>
      <c r="BT33" s="645"/>
      <c r="BU33" s="645"/>
      <c r="BV33" s="645"/>
      <c r="BW33" s="645"/>
      <c r="BX33" s="683">
        <v>99.2</v>
      </c>
      <c r="BY33" s="645"/>
      <c r="BZ33" s="645"/>
      <c r="CA33" s="645"/>
      <c r="CB33" s="694"/>
      <c r="CD33" s="706" t="s">
        <v>315</v>
      </c>
      <c r="CE33" s="703"/>
      <c r="CF33" s="703"/>
      <c r="CG33" s="703"/>
      <c r="CH33" s="703"/>
      <c r="CI33" s="703"/>
      <c r="CJ33" s="703"/>
      <c r="CK33" s="703"/>
      <c r="CL33" s="703"/>
      <c r="CM33" s="703"/>
      <c r="CN33" s="703"/>
      <c r="CO33" s="703"/>
      <c r="CP33" s="703"/>
      <c r="CQ33" s="704"/>
      <c r="CR33" s="664">
        <v>3895171</v>
      </c>
      <c r="CS33" s="675"/>
      <c r="CT33" s="675"/>
      <c r="CU33" s="675"/>
      <c r="CV33" s="675"/>
      <c r="CW33" s="675"/>
      <c r="CX33" s="675"/>
      <c r="CY33" s="676"/>
      <c r="CZ33" s="667">
        <v>54.6</v>
      </c>
      <c r="DA33" s="677"/>
      <c r="DB33" s="677"/>
      <c r="DC33" s="678"/>
      <c r="DD33" s="670">
        <v>3125799</v>
      </c>
      <c r="DE33" s="675"/>
      <c r="DF33" s="675"/>
      <c r="DG33" s="675"/>
      <c r="DH33" s="675"/>
      <c r="DI33" s="675"/>
      <c r="DJ33" s="675"/>
      <c r="DK33" s="676"/>
      <c r="DL33" s="670">
        <v>1855806</v>
      </c>
      <c r="DM33" s="675"/>
      <c r="DN33" s="675"/>
      <c r="DO33" s="675"/>
      <c r="DP33" s="675"/>
      <c r="DQ33" s="675"/>
      <c r="DR33" s="675"/>
      <c r="DS33" s="675"/>
      <c r="DT33" s="675"/>
      <c r="DU33" s="675"/>
      <c r="DV33" s="676"/>
      <c r="DW33" s="667">
        <v>38.299999999999997</v>
      </c>
      <c r="DX33" s="677"/>
      <c r="DY33" s="677"/>
      <c r="DZ33" s="677"/>
      <c r="EA33" s="677"/>
      <c r="EB33" s="677"/>
      <c r="EC33" s="698"/>
    </row>
    <row r="34" spans="2:133" ht="11.25" customHeight="1" x14ac:dyDescent="0.15">
      <c r="B34" s="661" t="s">
        <v>316</v>
      </c>
      <c r="C34" s="662"/>
      <c r="D34" s="662"/>
      <c r="E34" s="662"/>
      <c r="F34" s="662"/>
      <c r="G34" s="662"/>
      <c r="H34" s="662"/>
      <c r="I34" s="662"/>
      <c r="J34" s="662"/>
      <c r="K34" s="662"/>
      <c r="L34" s="662"/>
      <c r="M34" s="662"/>
      <c r="N34" s="662"/>
      <c r="O34" s="662"/>
      <c r="P34" s="662"/>
      <c r="Q34" s="663"/>
      <c r="R34" s="664">
        <v>337037</v>
      </c>
      <c r="S34" s="665"/>
      <c r="T34" s="665"/>
      <c r="U34" s="665"/>
      <c r="V34" s="665"/>
      <c r="W34" s="665"/>
      <c r="X34" s="665"/>
      <c r="Y34" s="666"/>
      <c r="Z34" s="691">
        <v>4.5</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317</v>
      </c>
      <c r="CE34" s="703"/>
      <c r="CF34" s="703"/>
      <c r="CG34" s="703"/>
      <c r="CH34" s="703"/>
      <c r="CI34" s="703"/>
      <c r="CJ34" s="703"/>
      <c r="CK34" s="703"/>
      <c r="CL34" s="703"/>
      <c r="CM34" s="703"/>
      <c r="CN34" s="703"/>
      <c r="CO34" s="703"/>
      <c r="CP34" s="703"/>
      <c r="CQ34" s="704"/>
      <c r="CR34" s="664">
        <v>904531</v>
      </c>
      <c r="CS34" s="665"/>
      <c r="CT34" s="665"/>
      <c r="CU34" s="665"/>
      <c r="CV34" s="665"/>
      <c r="CW34" s="665"/>
      <c r="CX34" s="665"/>
      <c r="CY34" s="666"/>
      <c r="CZ34" s="667">
        <v>12.7</v>
      </c>
      <c r="DA34" s="677"/>
      <c r="DB34" s="677"/>
      <c r="DC34" s="678"/>
      <c r="DD34" s="670">
        <v>599807</v>
      </c>
      <c r="DE34" s="665"/>
      <c r="DF34" s="665"/>
      <c r="DG34" s="665"/>
      <c r="DH34" s="665"/>
      <c r="DI34" s="665"/>
      <c r="DJ34" s="665"/>
      <c r="DK34" s="666"/>
      <c r="DL34" s="670">
        <v>515703</v>
      </c>
      <c r="DM34" s="665"/>
      <c r="DN34" s="665"/>
      <c r="DO34" s="665"/>
      <c r="DP34" s="665"/>
      <c r="DQ34" s="665"/>
      <c r="DR34" s="665"/>
      <c r="DS34" s="665"/>
      <c r="DT34" s="665"/>
      <c r="DU34" s="665"/>
      <c r="DV34" s="666"/>
      <c r="DW34" s="667">
        <v>10.7</v>
      </c>
      <c r="DX34" s="677"/>
      <c r="DY34" s="677"/>
      <c r="DZ34" s="677"/>
      <c r="EA34" s="677"/>
      <c r="EB34" s="677"/>
      <c r="EC34" s="698"/>
    </row>
    <row r="35" spans="2:133" ht="11.25" customHeight="1" x14ac:dyDescent="0.15">
      <c r="B35" s="661" t="s">
        <v>318</v>
      </c>
      <c r="C35" s="662"/>
      <c r="D35" s="662"/>
      <c r="E35" s="662"/>
      <c r="F35" s="662"/>
      <c r="G35" s="662"/>
      <c r="H35" s="662"/>
      <c r="I35" s="662"/>
      <c r="J35" s="662"/>
      <c r="K35" s="662"/>
      <c r="L35" s="662"/>
      <c r="M35" s="662"/>
      <c r="N35" s="662"/>
      <c r="O35" s="662"/>
      <c r="P35" s="662"/>
      <c r="Q35" s="663"/>
      <c r="R35" s="664">
        <v>46817</v>
      </c>
      <c r="S35" s="665"/>
      <c r="T35" s="665"/>
      <c r="U35" s="665"/>
      <c r="V35" s="665"/>
      <c r="W35" s="665"/>
      <c r="X35" s="665"/>
      <c r="Y35" s="666"/>
      <c r="Z35" s="691">
        <v>0.6</v>
      </c>
      <c r="AA35" s="691"/>
      <c r="AB35" s="691"/>
      <c r="AC35" s="691"/>
      <c r="AD35" s="692">
        <v>6722</v>
      </c>
      <c r="AE35" s="692"/>
      <c r="AF35" s="692"/>
      <c r="AG35" s="692"/>
      <c r="AH35" s="692"/>
      <c r="AI35" s="692"/>
      <c r="AJ35" s="692"/>
      <c r="AK35" s="692"/>
      <c r="AL35" s="667">
        <v>0.2</v>
      </c>
      <c r="AM35" s="668"/>
      <c r="AN35" s="668"/>
      <c r="AO35" s="693"/>
      <c r="AP35" s="218"/>
      <c r="AQ35" s="723" t="s">
        <v>319</v>
      </c>
      <c r="AR35" s="724"/>
      <c r="AS35" s="724"/>
      <c r="AT35" s="724"/>
      <c r="AU35" s="724"/>
      <c r="AV35" s="724"/>
      <c r="AW35" s="724"/>
      <c r="AX35" s="724"/>
      <c r="AY35" s="724"/>
      <c r="AZ35" s="724"/>
      <c r="BA35" s="724"/>
      <c r="BB35" s="724"/>
      <c r="BC35" s="724"/>
      <c r="BD35" s="724"/>
      <c r="BE35" s="724"/>
      <c r="BF35" s="725"/>
      <c r="BG35" s="723" t="s">
        <v>320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321</v>
      </c>
      <c r="CE35" s="703"/>
      <c r="CF35" s="703"/>
      <c r="CG35" s="703"/>
      <c r="CH35" s="703"/>
      <c r="CI35" s="703"/>
      <c r="CJ35" s="703"/>
      <c r="CK35" s="703"/>
      <c r="CL35" s="703"/>
      <c r="CM35" s="703"/>
      <c r="CN35" s="703"/>
      <c r="CO35" s="703"/>
      <c r="CP35" s="703"/>
      <c r="CQ35" s="704"/>
      <c r="CR35" s="664">
        <v>32754</v>
      </c>
      <c r="CS35" s="675"/>
      <c r="CT35" s="675"/>
      <c r="CU35" s="675"/>
      <c r="CV35" s="675"/>
      <c r="CW35" s="675"/>
      <c r="CX35" s="675"/>
      <c r="CY35" s="676"/>
      <c r="CZ35" s="667">
        <v>0.5</v>
      </c>
      <c r="DA35" s="677"/>
      <c r="DB35" s="677"/>
      <c r="DC35" s="678"/>
      <c r="DD35" s="670">
        <v>32277</v>
      </c>
      <c r="DE35" s="675"/>
      <c r="DF35" s="675"/>
      <c r="DG35" s="675"/>
      <c r="DH35" s="675"/>
      <c r="DI35" s="675"/>
      <c r="DJ35" s="675"/>
      <c r="DK35" s="676"/>
      <c r="DL35" s="670">
        <v>32134</v>
      </c>
      <c r="DM35" s="675"/>
      <c r="DN35" s="675"/>
      <c r="DO35" s="675"/>
      <c r="DP35" s="675"/>
      <c r="DQ35" s="675"/>
      <c r="DR35" s="675"/>
      <c r="DS35" s="675"/>
      <c r="DT35" s="675"/>
      <c r="DU35" s="675"/>
      <c r="DV35" s="676"/>
      <c r="DW35" s="667">
        <v>0.7</v>
      </c>
      <c r="DX35" s="677"/>
      <c r="DY35" s="677"/>
      <c r="DZ35" s="677"/>
      <c r="EA35" s="677"/>
      <c r="EB35" s="677"/>
      <c r="EC35" s="698"/>
    </row>
    <row r="36" spans="2:133" ht="11.25" customHeight="1" x14ac:dyDescent="0.15">
      <c r="B36" s="661" t="s">
        <v>322</v>
      </c>
      <c r="C36" s="662"/>
      <c r="D36" s="662"/>
      <c r="E36" s="662"/>
      <c r="F36" s="662"/>
      <c r="G36" s="662"/>
      <c r="H36" s="662"/>
      <c r="I36" s="662"/>
      <c r="J36" s="662"/>
      <c r="K36" s="662"/>
      <c r="L36" s="662"/>
      <c r="M36" s="662"/>
      <c r="N36" s="662"/>
      <c r="O36" s="662"/>
      <c r="P36" s="662"/>
      <c r="Q36" s="663"/>
      <c r="R36" s="664">
        <v>181753</v>
      </c>
      <c r="S36" s="665"/>
      <c r="T36" s="665"/>
      <c r="U36" s="665"/>
      <c r="V36" s="665"/>
      <c r="W36" s="665"/>
      <c r="X36" s="665"/>
      <c r="Y36" s="666"/>
      <c r="Z36" s="691">
        <v>2.4</v>
      </c>
      <c r="AA36" s="691"/>
      <c r="AB36" s="691"/>
      <c r="AC36" s="691"/>
      <c r="AD36" s="692" t="s">
        <v>128</v>
      </c>
      <c r="AE36" s="692"/>
      <c r="AF36" s="692"/>
      <c r="AG36" s="692"/>
      <c r="AH36" s="692"/>
      <c r="AI36" s="692"/>
      <c r="AJ36" s="692"/>
      <c r="AK36" s="692"/>
      <c r="AL36" s="667" t="s">
        <v>128</v>
      </c>
      <c r="AM36" s="668"/>
      <c r="AN36" s="668"/>
      <c r="AO36" s="693"/>
      <c r="AP36" s="218"/>
      <c r="AQ36" s="714" t="s">
        <v>323</v>
      </c>
      <c r="AR36" s="715"/>
      <c r="AS36" s="715"/>
      <c r="AT36" s="715"/>
      <c r="AU36" s="715"/>
      <c r="AV36" s="715"/>
      <c r="AW36" s="715"/>
      <c r="AX36" s="715"/>
      <c r="AY36" s="716"/>
      <c r="AZ36" s="717">
        <v>881934</v>
      </c>
      <c r="BA36" s="718"/>
      <c r="BB36" s="718"/>
      <c r="BC36" s="718"/>
      <c r="BD36" s="718"/>
      <c r="BE36" s="718"/>
      <c r="BF36" s="719"/>
      <c r="BG36" s="720" t="s">
        <v>324</v>
      </c>
      <c r="BH36" s="721"/>
      <c r="BI36" s="721"/>
      <c r="BJ36" s="721"/>
      <c r="BK36" s="721"/>
      <c r="BL36" s="721"/>
      <c r="BM36" s="721"/>
      <c r="BN36" s="721"/>
      <c r="BO36" s="721"/>
      <c r="BP36" s="721"/>
      <c r="BQ36" s="721"/>
      <c r="BR36" s="721"/>
      <c r="BS36" s="721"/>
      <c r="BT36" s="721"/>
      <c r="BU36" s="722"/>
      <c r="BV36" s="717">
        <v>48634</v>
      </c>
      <c r="BW36" s="718"/>
      <c r="BX36" s="718"/>
      <c r="BY36" s="718"/>
      <c r="BZ36" s="718"/>
      <c r="CA36" s="718"/>
      <c r="CB36" s="719"/>
      <c r="CD36" s="706" t="s">
        <v>325</v>
      </c>
      <c r="CE36" s="703"/>
      <c r="CF36" s="703"/>
      <c r="CG36" s="703"/>
      <c r="CH36" s="703"/>
      <c r="CI36" s="703"/>
      <c r="CJ36" s="703"/>
      <c r="CK36" s="703"/>
      <c r="CL36" s="703"/>
      <c r="CM36" s="703"/>
      <c r="CN36" s="703"/>
      <c r="CO36" s="703"/>
      <c r="CP36" s="703"/>
      <c r="CQ36" s="704"/>
      <c r="CR36" s="664">
        <v>1668719</v>
      </c>
      <c r="CS36" s="665"/>
      <c r="CT36" s="665"/>
      <c r="CU36" s="665"/>
      <c r="CV36" s="665"/>
      <c r="CW36" s="665"/>
      <c r="CX36" s="665"/>
      <c r="CY36" s="666"/>
      <c r="CZ36" s="667">
        <v>23.4</v>
      </c>
      <c r="DA36" s="677"/>
      <c r="DB36" s="677"/>
      <c r="DC36" s="678"/>
      <c r="DD36" s="670">
        <v>1389604</v>
      </c>
      <c r="DE36" s="665"/>
      <c r="DF36" s="665"/>
      <c r="DG36" s="665"/>
      <c r="DH36" s="665"/>
      <c r="DI36" s="665"/>
      <c r="DJ36" s="665"/>
      <c r="DK36" s="666"/>
      <c r="DL36" s="670">
        <v>878969</v>
      </c>
      <c r="DM36" s="665"/>
      <c r="DN36" s="665"/>
      <c r="DO36" s="665"/>
      <c r="DP36" s="665"/>
      <c r="DQ36" s="665"/>
      <c r="DR36" s="665"/>
      <c r="DS36" s="665"/>
      <c r="DT36" s="665"/>
      <c r="DU36" s="665"/>
      <c r="DV36" s="666"/>
      <c r="DW36" s="667">
        <v>18.2</v>
      </c>
      <c r="DX36" s="677"/>
      <c r="DY36" s="677"/>
      <c r="DZ36" s="677"/>
      <c r="EA36" s="677"/>
      <c r="EB36" s="677"/>
      <c r="EC36" s="698"/>
    </row>
    <row r="37" spans="2:133" ht="11.25" customHeight="1" x14ac:dyDescent="0.15">
      <c r="B37" s="661" t="s">
        <v>326</v>
      </c>
      <c r="C37" s="662"/>
      <c r="D37" s="662"/>
      <c r="E37" s="662"/>
      <c r="F37" s="662"/>
      <c r="G37" s="662"/>
      <c r="H37" s="662"/>
      <c r="I37" s="662"/>
      <c r="J37" s="662"/>
      <c r="K37" s="662"/>
      <c r="L37" s="662"/>
      <c r="M37" s="662"/>
      <c r="N37" s="662"/>
      <c r="O37" s="662"/>
      <c r="P37" s="662"/>
      <c r="Q37" s="663"/>
      <c r="R37" s="664">
        <v>113265</v>
      </c>
      <c r="S37" s="665"/>
      <c r="T37" s="665"/>
      <c r="U37" s="665"/>
      <c r="V37" s="665"/>
      <c r="W37" s="665"/>
      <c r="X37" s="665"/>
      <c r="Y37" s="666"/>
      <c r="Z37" s="691">
        <v>1.5</v>
      </c>
      <c r="AA37" s="691"/>
      <c r="AB37" s="691"/>
      <c r="AC37" s="691"/>
      <c r="AD37" s="692" t="s">
        <v>128</v>
      </c>
      <c r="AE37" s="692"/>
      <c r="AF37" s="692"/>
      <c r="AG37" s="692"/>
      <c r="AH37" s="692"/>
      <c r="AI37" s="692"/>
      <c r="AJ37" s="692"/>
      <c r="AK37" s="692"/>
      <c r="AL37" s="667" t="s">
        <v>128</v>
      </c>
      <c r="AM37" s="668"/>
      <c r="AN37" s="668"/>
      <c r="AO37" s="693"/>
      <c r="AQ37" s="699" t="s">
        <v>327</v>
      </c>
      <c r="AR37" s="700"/>
      <c r="AS37" s="700"/>
      <c r="AT37" s="700"/>
      <c r="AU37" s="700"/>
      <c r="AV37" s="700"/>
      <c r="AW37" s="700"/>
      <c r="AX37" s="700"/>
      <c r="AY37" s="701"/>
      <c r="AZ37" s="664">
        <v>318056</v>
      </c>
      <c r="BA37" s="665"/>
      <c r="BB37" s="665"/>
      <c r="BC37" s="665"/>
      <c r="BD37" s="675"/>
      <c r="BE37" s="675"/>
      <c r="BF37" s="702"/>
      <c r="BG37" s="706" t="s">
        <v>328</v>
      </c>
      <c r="BH37" s="703"/>
      <c r="BI37" s="703"/>
      <c r="BJ37" s="703"/>
      <c r="BK37" s="703"/>
      <c r="BL37" s="703"/>
      <c r="BM37" s="703"/>
      <c r="BN37" s="703"/>
      <c r="BO37" s="703"/>
      <c r="BP37" s="703"/>
      <c r="BQ37" s="703"/>
      <c r="BR37" s="703"/>
      <c r="BS37" s="703"/>
      <c r="BT37" s="703"/>
      <c r="BU37" s="704"/>
      <c r="BV37" s="664">
        <v>44384</v>
      </c>
      <c r="BW37" s="665"/>
      <c r="BX37" s="665"/>
      <c r="BY37" s="665"/>
      <c r="BZ37" s="665"/>
      <c r="CA37" s="665"/>
      <c r="CB37" s="705"/>
      <c r="CD37" s="706" t="s">
        <v>329</v>
      </c>
      <c r="CE37" s="703"/>
      <c r="CF37" s="703"/>
      <c r="CG37" s="703"/>
      <c r="CH37" s="703"/>
      <c r="CI37" s="703"/>
      <c r="CJ37" s="703"/>
      <c r="CK37" s="703"/>
      <c r="CL37" s="703"/>
      <c r="CM37" s="703"/>
      <c r="CN37" s="703"/>
      <c r="CO37" s="703"/>
      <c r="CP37" s="703"/>
      <c r="CQ37" s="704"/>
      <c r="CR37" s="664">
        <v>1054405</v>
      </c>
      <c r="CS37" s="675"/>
      <c r="CT37" s="675"/>
      <c r="CU37" s="675"/>
      <c r="CV37" s="675"/>
      <c r="CW37" s="675"/>
      <c r="CX37" s="675"/>
      <c r="CY37" s="676"/>
      <c r="CZ37" s="667">
        <v>14.8</v>
      </c>
      <c r="DA37" s="677"/>
      <c r="DB37" s="677"/>
      <c r="DC37" s="678"/>
      <c r="DD37" s="670">
        <v>827905</v>
      </c>
      <c r="DE37" s="675"/>
      <c r="DF37" s="675"/>
      <c r="DG37" s="675"/>
      <c r="DH37" s="675"/>
      <c r="DI37" s="675"/>
      <c r="DJ37" s="675"/>
      <c r="DK37" s="676"/>
      <c r="DL37" s="670">
        <v>385440</v>
      </c>
      <c r="DM37" s="675"/>
      <c r="DN37" s="675"/>
      <c r="DO37" s="675"/>
      <c r="DP37" s="675"/>
      <c r="DQ37" s="675"/>
      <c r="DR37" s="675"/>
      <c r="DS37" s="675"/>
      <c r="DT37" s="675"/>
      <c r="DU37" s="675"/>
      <c r="DV37" s="676"/>
      <c r="DW37" s="667">
        <v>8</v>
      </c>
      <c r="DX37" s="677"/>
      <c r="DY37" s="677"/>
      <c r="DZ37" s="677"/>
      <c r="EA37" s="677"/>
      <c r="EB37" s="677"/>
      <c r="EC37" s="698"/>
    </row>
    <row r="38" spans="2:133" ht="11.25" customHeight="1" x14ac:dyDescent="0.15">
      <c r="B38" s="661" t="s">
        <v>330</v>
      </c>
      <c r="C38" s="662"/>
      <c r="D38" s="662"/>
      <c r="E38" s="662"/>
      <c r="F38" s="662"/>
      <c r="G38" s="662"/>
      <c r="H38" s="662"/>
      <c r="I38" s="662"/>
      <c r="J38" s="662"/>
      <c r="K38" s="662"/>
      <c r="L38" s="662"/>
      <c r="M38" s="662"/>
      <c r="N38" s="662"/>
      <c r="O38" s="662"/>
      <c r="P38" s="662"/>
      <c r="Q38" s="663"/>
      <c r="R38" s="664">
        <v>535813</v>
      </c>
      <c r="S38" s="665"/>
      <c r="T38" s="665"/>
      <c r="U38" s="665"/>
      <c r="V38" s="665"/>
      <c r="W38" s="665"/>
      <c r="X38" s="665"/>
      <c r="Y38" s="666"/>
      <c r="Z38" s="691">
        <v>7.1</v>
      </c>
      <c r="AA38" s="691"/>
      <c r="AB38" s="691"/>
      <c r="AC38" s="691"/>
      <c r="AD38" s="692" t="s">
        <v>128</v>
      </c>
      <c r="AE38" s="692"/>
      <c r="AF38" s="692"/>
      <c r="AG38" s="692"/>
      <c r="AH38" s="692"/>
      <c r="AI38" s="692"/>
      <c r="AJ38" s="692"/>
      <c r="AK38" s="692"/>
      <c r="AL38" s="667" t="s">
        <v>128</v>
      </c>
      <c r="AM38" s="668"/>
      <c r="AN38" s="668"/>
      <c r="AO38" s="693"/>
      <c r="AQ38" s="699" t="s">
        <v>331</v>
      </c>
      <c r="AR38" s="700"/>
      <c r="AS38" s="700"/>
      <c r="AT38" s="700"/>
      <c r="AU38" s="700"/>
      <c r="AV38" s="700"/>
      <c r="AW38" s="700"/>
      <c r="AX38" s="700"/>
      <c r="AY38" s="701"/>
      <c r="AZ38" s="664" t="s">
        <v>128</v>
      </c>
      <c r="BA38" s="665"/>
      <c r="BB38" s="665"/>
      <c r="BC38" s="665"/>
      <c r="BD38" s="675"/>
      <c r="BE38" s="675"/>
      <c r="BF38" s="702"/>
      <c r="BG38" s="706" t="s">
        <v>332</v>
      </c>
      <c r="BH38" s="703"/>
      <c r="BI38" s="703"/>
      <c r="BJ38" s="703"/>
      <c r="BK38" s="703"/>
      <c r="BL38" s="703"/>
      <c r="BM38" s="703"/>
      <c r="BN38" s="703"/>
      <c r="BO38" s="703"/>
      <c r="BP38" s="703"/>
      <c r="BQ38" s="703"/>
      <c r="BR38" s="703"/>
      <c r="BS38" s="703"/>
      <c r="BT38" s="703"/>
      <c r="BU38" s="704"/>
      <c r="BV38" s="664">
        <v>2326</v>
      </c>
      <c r="BW38" s="665"/>
      <c r="BX38" s="665"/>
      <c r="BY38" s="665"/>
      <c r="BZ38" s="665"/>
      <c r="CA38" s="665"/>
      <c r="CB38" s="705"/>
      <c r="CD38" s="706" t="s">
        <v>333</v>
      </c>
      <c r="CE38" s="703"/>
      <c r="CF38" s="703"/>
      <c r="CG38" s="703"/>
      <c r="CH38" s="703"/>
      <c r="CI38" s="703"/>
      <c r="CJ38" s="703"/>
      <c r="CK38" s="703"/>
      <c r="CL38" s="703"/>
      <c r="CM38" s="703"/>
      <c r="CN38" s="703"/>
      <c r="CO38" s="703"/>
      <c r="CP38" s="703"/>
      <c r="CQ38" s="704"/>
      <c r="CR38" s="664">
        <v>563878</v>
      </c>
      <c r="CS38" s="665"/>
      <c r="CT38" s="665"/>
      <c r="CU38" s="665"/>
      <c r="CV38" s="665"/>
      <c r="CW38" s="665"/>
      <c r="CX38" s="665"/>
      <c r="CY38" s="666"/>
      <c r="CZ38" s="667">
        <v>7.9</v>
      </c>
      <c r="DA38" s="677"/>
      <c r="DB38" s="677"/>
      <c r="DC38" s="678"/>
      <c r="DD38" s="670">
        <v>451259</v>
      </c>
      <c r="DE38" s="665"/>
      <c r="DF38" s="665"/>
      <c r="DG38" s="665"/>
      <c r="DH38" s="665"/>
      <c r="DI38" s="665"/>
      <c r="DJ38" s="665"/>
      <c r="DK38" s="666"/>
      <c r="DL38" s="670">
        <v>429000</v>
      </c>
      <c r="DM38" s="665"/>
      <c r="DN38" s="665"/>
      <c r="DO38" s="665"/>
      <c r="DP38" s="665"/>
      <c r="DQ38" s="665"/>
      <c r="DR38" s="665"/>
      <c r="DS38" s="665"/>
      <c r="DT38" s="665"/>
      <c r="DU38" s="665"/>
      <c r="DV38" s="666"/>
      <c r="DW38" s="667">
        <v>8.9</v>
      </c>
      <c r="DX38" s="677"/>
      <c r="DY38" s="677"/>
      <c r="DZ38" s="677"/>
      <c r="EA38" s="677"/>
      <c r="EB38" s="677"/>
      <c r="EC38" s="698"/>
    </row>
    <row r="39" spans="2:133" ht="11.25" customHeight="1" x14ac:dyDescent="0.15">
      <c r="B39" s="661" t="s">
        <v>334</v>
      </c>
      <c r="C39" s="662"/>
      <c r="D39" s="662"/>
      <c r="E39" s="662"/>
      <c r="F39" s="662"/>
      <c r="G39" s="662"/>
      <c r="H39" s="662"/>
      <c r="I39" s="662"/>
      <c r="J39" s="662"/>
      <c r="K39" s="662"/>
      <c r="L39" s="662"/>
      <c r="M39" s="662"/>
      <c r="N39" s="662"/>
      <c r="O39" s="662"/>
      <c r="P39" s="662"/>
      <c r="Q39" s="663"/>
      <c r="R39" s="664">
        <v>102759</v>
      </c>
      <c r="S39" s="665"/>
      <c r="T39" s="665"/>
      <c r="U39" s="665"/>
      <c r="V39" s="665"/>
      <c r="W39" s="665"/>
      <c r="X39" s="665"/>
      <c r="Y39" s="666"/>
      <c r="Z39" s="691">
        <v>1.4</v>
      </c>
      <c r="AA39" s="691"/>
      <c r="AB39" s="691"/>
      <c r="AC39" s="691"/>
      <c r="AD39" s="692">
        <v>15</v>
      </c>
      <c r="AE39" s="692"/>
      <c r="AF39" s="692"/>
      <c r="AG39" s="692"/>
      <c r="AH39" s="692"/>
      <c r="AI39" s="692"/>
      <c r="AJ39" s="692"/>
      <c r="AK39" s="692"/>
      <c r="AL39" s="667">
        <v>0</v>
      </c>
      <c r="AM39" s="668"/>
      <c r="AN39" s="668"/>
      <c r="AO39" s="693"/>
      <c r="AQ39" s="699" t="s">
        <v>335</v>
      </c>
      <c r="AR39" s="700"/>
      <c r="AS39" s="700"/>
      <c r="AT39" s="700"/>
      <c r="AU39" s="700"/>
      <c r="AV39" s="700"/>
      <c r="AW39" s="700"/>
      <c r="AX39" s="700"/>
      <c r="AY39" s="701"/>
      <c r="AZ39" s="664" t="s">
        <v>128</v>
      </c>
      <c r="BA39" s="665"/>
      <c r="BB39" s="665"/>
      <c r="BC39" s="665"/>
      <c r="BD39" s="675"/>
      <c r="BE39" s="675"/>
      <c r="BF39" s="702"/>
      <c r="BG39" s="706" t="s">
        <v>336</v>
      </c>
      <c r="BH39" s="703"/>
      <c r="BI39" s="703"/>
      <c r="BJ39" s="703"/>
      <c r="BK39" s="703"/>
      <c r="BL39" s="703"/>
      <c r="BM39" s="703"/>
      <c r="BN39" s="703"/>
      <c r="BO39" s="703"/>
      <c r="BP39" s="703"/>
      <c r="BQ39" s="703"/>
      <c r="BR39" s="703"/>
      <c r="BS39" s="703"/>
      <c r="BT39" s="703"/>
      <c r="BU39" s="704"/>
      <c r="BV39" s="664">
        <v>3572</v>
      </c>
      <c r="BW39" s="665"/>
      <c r="BX39" s="665"/>
      <c r="BY39" s="665"/>
      <c r="BZ39" s="665"/>
      <c r="CA39" s="665"/>
      <c r="CB39" s="705"/>
      <c r="CD39" s="706" t="s">
        <v>337</v>
      </c>
      <c r="CE39" s="703"/>
      <c r="CF39" s="703"/>
      <c r="CG39" s="703"/>
      <c r="CH39" s="703"/>
      <c r="CI39" s="703"/>
      <c r="CJ39" s="703"/>
      <c r="CK39" s="703"/>
      <c r="CL39" s="703"/>
      <c r="CM39" s="703"/>
      <c r="CN39" s="703"/>
      <c r="CO39" s="703"/>
      <c r="CP39" s="703"/>
      <c r="CQ39" s="704"/>
      <c r="CR39" s="664">
        <v>723289</v>
      </c>
      <c r="CS39" s="675"/>
      <c r="CT39" s="675"/>
      <c r="CU39" s="675"/>
      <c r="CV39" s="675"/>
      <c r="CW39" s="675"/>
      <c r="CX39" s="675"/>
      <c r="CY39" s="676"/>
      <c r="CZ39" s="667">
        <v>10.1</v>
      </c>
      <c r="DA39" s="677"/>
      <c r="DB39" s="677"/>
      <c r="DC39" s="678"/>
      <c r="DD39" s="670">
        <v>652852</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15">
      <c r="B40" s="661" t="s">
        <v>338</v>
      </c>
      <c r="C40" s="662"/>
      <c r="D40" s="662"/>
      <c r="E40" s="662"/>
      <c r="F40" s="662"/>
      <c r="G40" s="662"/>
      <c r="H40" s="662"/>
      <c r="I40" s="662"/>
      <c r="J40" s="662"/>
      <c r="K40" s="662"/>
      <c r="L40" s="662"/>
      <c r="M40" s="662"/>
      <c r="N40" s="662"/>
      <c r="O40" s="662"/>
      <c r="P40" s="662"/>
      <c r="Q40" s="663"/>
      <c r="R40" s="664">
        <v>614221</v>
      </c>
      <c r="S40" s="665"/>
      <c r="T40" s="665"/>
      <c r="U40" s="665"/>
      <c r="V40" s="665"/>
      <c r="W40" s="665"/>
      <c r="X40" s="665"/>
      <c r="Y40" s="666"/>
      <c r="Z40" s="691">
        <v>8.1999999999999993</v>
      </c>
      <c r="AA40" s="691"/>
      <c r="AB40" s="691"/>
      <c r="AC40" s="691"/>
      <c r="AD40" s="692" t="s">
        <v>128</v>
      </c>
      <c r="AE40" s="692"/>
      <c r="AF40" s="692"/>
      <c r="AG40" s="692"/>
      <c r="AH40" s="692"/>
      <c r="AI40" s="692"/>
      <c r="AJ40" s="692"/>
      <c r="AK40" s="692"/>
      <c r="AL40" s="667" t="s">
        <v>128</v>
      </c>
      <c r="AM40" s="668"/>
      <c r="AN40" s="668"/>
      <c r="AO40" s="693"/>
      <c r="AQ40" s="699" t="s">
        <v>339</v>
      </c>
      <c r="AR40" s="700"/>
      <c r="AS40" s="700"/>
      <c r="AT40" s="700"/>
      <c r="AU40" s="700"/>
      <c r="AV40" s="700"/>
      <c r="AW40" s="700"/>
      <c r="AX40" s="700"/>
      <c r="AY40" s="701"/>
      <c r="AZ40" s="664" t="s">
        <v>128</v>
      </c>
      <c r="BA40" s="665"/>
      <c r="BB40" s="665"/>
      <c r="BC40" s="665"/>
      <c r="BD40" s="675"/>
      <c r="BE40" s="675"/>
      <c r="BF40" s="702"/>
      <c r="BG40" s="707" t="s">
        <v>340</v>
      </c>
      <c r="BH40" s="708"/>
      <c r="BI40" s="708"/>
      <c r="BJ40" s="708"/>
      <c r="BK40" s="708"/>
      <c r="BL40" s="363"/>
      <c r="BM40" s="703" t="s">
        <v>341</v>
      </c>
      <c r="BN40" s="703"/>
      <c r="BO40" s="703"/>
      <c r="BP40" s="703"/>
      <c r="BQ40" s="703"/>
      <c r="BR40" s="703"/>
      <c r="BS40" s="703"/>
      <c r="BT40" s="703"/>
      <c r="BU40" s="704"/>
      <c r="BV40" s="664">
        <v>113</v>
      </c>
      <c r="BW40" s="665"/>
      <c r="BX40" s="665"/>
      <c r="BY40" s="665"/>
      <c r="BZ40" s="665"/>
      <c r="CA40" s="665"/>
      <c r="CB40" s="705"/>
      <c r="CD40" s="706" t="s">
        <v>342</v>
      </c>
      <c r="CE40" s="703"/>
      <c r="CF40" s="703"/>
      <c r="CG40" s="703"/>
      <c r="CH40" s="703"/>
      <c r="CI40" s="703"/>
      <c r="CJ40" s="703"/>
      <c r="CK40" s="703"/>
      <c r="CL40" s="703"/>
      <c r="CM40" s="703"/>
      <c r="CN40" s="703"/>
      <c r="CO40" s="703"/>
      <c r="CP40" s="703"/>
      <c r="CQ40" s="704"/>
      <c r="CR40" s="664">
        <v>2000</v>
      </c>
      <c r="CS40" s="665"/>
      <c r="CT40" s="665"/>
      <c r="CU40" s="665"/>
      <c r="CV40" s="665"/>
      <c r="CW40" s="665"/>
      <c r="CX40" s="665"/>
      <c r="CY40" s="666"/>
      <c r="CZ40" s="667">
        <v>0</v>
      </c>
      <c r="DA40" s="677"/>
      <c r="DB40" s="677"/>
      <c r="DC40" s="678"/>
      <c r="DD40" s="670" t="s">
        <v>128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15">
      <c r="B41" s="661" t="s">
        <v>343</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344</v>
      </c>
      <c r="AR41" s="700"/>
      <c r="AS41" s="700"/>
      <c r="AT41" s="700"/>
      <c r="AU41" s="700"/>
      <c r="AV41" s="700"/>
      <c r="AW41" s="700"/>
      <c r="AX41" s="700"/>
      <c r="AY41" s="701"/>
      <c r="AZ41" s="664">
        <v>151888</v>
      </c>
      <c r="BA41" s="665"/>
      <c r="BB41" s="665"/>
      <c r="BC41" s="665"/>
      <c r="BD41" s="675"/>
      <c r="BE41" s="675"/>
      <c r="BF41" s="702"/>
      <c r="BG41" s="707"/>
      <c r="BH41" s="708"/>
      <c r="BI41" s="708"/>
      <c r="BJ41" s="708"/>
      <c r="BK41" s="708"/>
      <c r="BL41" s="363"/>
      <c r="BM41" s="703" t="s">
        <v>345</v>
      </c>
      <c r="BN41" s="703"/>
      <c r="BO41" s="703"/>
      <c r="BP41" s="703"/>
      <c r="BQ41" s="703"/>
      <c r="BR41" s="703"/>
      <c r="BS41" s="703"/>
      <c r="BT41" s="703"/>
      <c r="BU41" s="704"/>
      <c r="BV41" s="664" t="s">
        <v>128</v>
      </c>
      <c r="BW41" s="665"/>
      <c r="BX41" s="665"/>
      <c r="BY41" s="665"/>
      <c r="BZ41" s="665"/>
      <c r="CA41" s="665"/>
      <c r="CB41" s="705"/>
      <c r="CD41" s="706" t="s">
        <v>346</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347</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348</v>
      </c>
      <c r="AR42" s="712"/>
      <c r="AS42" s="712"/>
      <c r="AT42" s="712"/>
      <c r="AU42" s="712"/>
      <c r="AV42" s="712"/>
      <c r="AW42" s="712"/>
      <c r="AX42" s="712"/>
      <c r="AY42" s="713"/>
      <c r="AZ42" s="644">
        <v>411990</v>
      </c>
      <c r="BA42" s="679"/>
      <c r="BB42" s="679"/>
      <c r="BC42" s="679"/>
      <c r="BD42" s="645"/>
      <c r="BE42" s="645"/>
      <c r="BF42" s="694"/>
      <c r="BG42" s="709"/>
      <c r="BH42" s="710"/>
      <c r="BI42" s="710"/>
      <c r="BJ42" s="710"/>
      <c r="BK42" s="710"/>
      <c r="BL42" s="364"/>
      <c r="BM42" s="695" t="s">
        <v>349</v>
      </c>
      <c r="BN42" s="695"/>
      <c r="BO42" s="695"/>
      <c r="BP42" s="695"/>
      <c r="BQ42" s="695"/>
      <c r="BR42" s="695"/>
      <c r="BS42" s="695"/>
      <c r="BT42" s="695"/>
      <c r="BU42" s="696"/>
      <c r="BV42" s="644">
        <v>292</v>
      </c>
      <c r="BW42" s="679"/>
      <c r="BX42" s="679"/>
      <c r="BY42" s="679"/>
      <c r="BZ42" s="679"/>
      <c r="CA42" s="679"/>
      <c r="CB42" s="697"/>
      <c r="CD42" s="661" t="s">
        <v>350</v>
      </c>
      <c r="CE42" s="662"/>
      <c r="CF42" s="662"/>
      <c r="CG42" s="662"/>
      <c r="CH42" s="662"/>
      <c r="CI42" s="662"/>
      <c r="CJ42" s="662"/>
      <c r="CK42" s="662"/>
      <c r="CL42" s="662"/>
      <c r="CM42" s="662"/>
      <c r="CN42" s="662"/>
      <c r="CO42" s="662"/>
      <c r="CP42" s="662"/>
      <c r="CQ42" s="663"/>
      <c r="CR42" s="664">
        <v>247498</v>
      </c>
      <c r="CS42" s="675"/>
      <c r="CT42" s="675"/>
      <c r="CU42" s="675"/>
      <c r="CV42" s="675"/>
      <c r="CW42" s="675"/>
      <c r="CX42" s="675"/>
      <c r="CY42" s="676"/>
      <c r="CZ42" s="667">
        <v>3.5</v>
      </c>
      <c r="DA42" s="677"/>
      <c r="DB42" s="677"/>
      <c r="DC42" s="678"/>
      <c r="DD42" s="670">
        <v>111382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351</v>
      </c>
      <c r="C43" s="662"/>
      <c r="D43" s="662"/>
      <c r="E43" s="662"/>
      <c r="F43" s="662"/>
      <c r="G43" s="662"/>
      <c r="H43" s="662"/>
      <c r="I43" s="662"/>
      <c r="J43" s="662"/>
      <c r="K43" s="662"/>
      <c r="L43" s="662"/>
      <c r="M43" s="662"/>
      <c r="N43" s="662"/>
      <c r="O43" s="662"/>
      <c r="P43" s="662"/>
      <c r="Q43" s="663"/>
      <c r="R43" s="664">
        <v>369821</v>
      </c>
      <c r="S43" s="665"/>
      <c r="T43" s="665"/>
      <c r="U43" s="665"/>
      <c r="V43" s="665"/>
      <c r="W43" s="665"/>
      <c r="X43" s="665"/>
      <c r="Y43" s="666"/>
      <c r="Z43" s="691">
        <v>4.9000000000000004</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352</v>
      </c>
      <c r="CE43" s="662"/>
      <c r="CF43" s="662"/>
      <c r="CG43" s="662"/>
      <c r="CH43" s="662"/>
      <c r="CI43" s="662"/>
      <c r="CJ43" s="662"/>
      <c r="CK43" s="662"/>
      <c r="CL43" s="662"/>
      <c r="CM43" s="662"/>
      <c r="CN43" s="662"/>
      <c r="CO43" s="662"/>
      <c r="CP43" s="662"/>
      <c r="CQ43" s="663"/>
      <c r="CR43" s="664">
        <v>18046</v>
      </c>
      <c r="CS43" s="675"/>
      <c r="CT43" s="675"/>
      <c r="CU43" s="675"/>
      <c r="CV43" s="675"/>
      <c r="CW43" s="675"/>
      <c r="CX43" s="675"/>
      <c r="CY43" s="676"/>
      <c r="CZ43" s="667">
        <v>0.3</v>
      </c>
      <c r="DA43" s="677"/>
      <c r="DB43" s="677"/>
      <c r="DC43" s="678"/>
      <c r="DD43" s="670">
        <v>18046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353</v>
      </c>
      <c r="C44" s="642"/>
      <c r="D44" s="642"/>
      <c r="E44" s="642"/>
      <c r="F44" s="642"/>
      <c r="G44" s="642"/>
      <c r="H44" s="642"/>
      <c r="I44" s="642"/>
      <c r="J44" s="642"/>
      <c r="K44" s="642"/>
      <c r="L44" s="642"/>
      <c r="M44" s="642"/>
      <c r="N44" s="642"/>
      <c r="O44" s="642"/>
      <c r="P44" s="642"/>
      <c r="Q44" s="643"/>
      <c r="R44" s="644">
        <v>7525722</v>
      </c>
      <c r="S44" s="679"/>
      <c r="T44" s="679"/>
      <c r="U44" s="679"/>
      <c r="V44" s="679"/>
      <c r="W44" s="679"/>
      <c r="X44" s="679"/>
      <c r="Y44" s="680"/>
      <c r="Z44" s="681">
        <v>100</v>
      </c>
      <c r="AA44" s="681"/>
      <c r="AB44" s="681"/>
      <c r="AC44" s="681"/>
      <c r="AD44" s="682">
        <v>4470212</v>
      </c>
      <c r="AE44" s="682"/>
      <c r="AF44" s="682"/>
      <c r="AG44" s="682"/>
      <c r="AH44" s="682"/>
      <c r="AI44" s="682"/>
      <c r="AJ44" s="682"/>
      <c r="AK44" s="682"/>
      <c r="AL44" s="647">
        <v>100</v>
      </c>
      <c r="AM44" s="683"/>
      <c r="AN44" s="683"/>
      <c r="AO44" s="684"/>
      <c r="CD44" s="685" t="s">
        <v>300</v>
      </c>
      <c r="CE44" s="686"/>
      <c r="CF44" s="661" t="s">
        <v>354</v>
      </c>
      <c r="CG44" s="662"/>
      <c r="CH44" s="662"/>
      <c r="CI44" s="662"/>
      <c r="CJ44" s="662"/>
      <c r="CK44" s="662"/>
      <c r="CL44" s="662"/>
      <c r="CM44" s="662"/>
      <c r="CN44" s="662"/>
      <c r="CO44" s="662"/>
      <c r="CP44" s="662"/>
      <c r="CQ44" s="663"/>
      <c r="CR44" s="664">
        <v>247498</v>
      </c>
      <c r="CS44" s="665"/>
      <c r="CT44" s="665"/>
      <c r="CU44" s="665"/>
      <c r="CV44" s="665"/>
      <c r="CW44" s="665"/>
      <c r="CX44" s="665"/>
      <c r="CY44" s="666"/>
      <c r="CZ44" s="667">
        <v>3.5</v>
      </c>
      <c r="DA44" s="668"/>
      <c r="DB44" s="668"/>
      <c r="DC44" s="669"/>
      <c r="DD44" s="670">
        <v>111382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355</v>
      </c>
      <c r="CG45" s="662"/>
      <c r="CH45" s="662"/>
      <c r="CI45" s="662"/>
      <c r="CJ45" s="662"/>
      <c r="CK45" s="662"/>
      <c r="CL45" s="662"/>
      <c r="CM45" s="662"/>
      <c r="CN45" s="662"/>
      <c r="CO45" s="662"/>
      <c r="CP45" s="662"/>
      <c r="CQ45" s="663"/>
      <c r="CR45" s="664">
        <v>28469</v>
      </c>
      <c r="CS45" s="675"/>
      <c r="CT45" s="675"/>
      <c r="CU45" s="675"/>
      <c r="CV45" s="675"/>
      <c r="CW45" s="675"/>
      <c r="CX45" s="675"/>
      <c r="CY45" s="676"/>
      <c r="CZ45" s="667">
        <v>0.4</v>
      </c>
      <c r="DA45" s="677"/>
      <c r="DB45" s="677"/>
      <c r="DC45" s="678"/>
      <c r="DD45" s="670">
        <v>3853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357</v>
      </c>
      <c r="CG46" s="662"/>
      <c r="CH46" s="662"/>
      <c r="CI46" s="662"/>
      <c r="CJ46" s="662"/>
      <c r="CK46" s="662"/>
      <c r="CL46" s="662"/>
      <c r="CM46" s="662"/>
      <c r="CN46" s="662"/>
      <c r="CO46" s="662"/>
      <c r="CP46" s="662"/>
      <c r="CQ46" s="663"/>
      <c r="CR46" s="664">
        <v>209249</v>
      </c>
      <c r="CS46" s="665"/>
      <c r="CT46" s="665"/>
      <c r="CU46" s="665"/>
      <c r="CV46" s="665"/>
      <c r="CW46" s="665"/>
      <c r="CX46" s="665"/>
      <c r="CY46" s="666"/>
      <c r="CZ46" s="667">
        <v>2.9</v>
      </c>
      <c r="DA46" s="668"/>
      <c r="DB46" s="668"/>
      <c r="DC46" s="669"/>
      <c r="DD46" s="670">
        <v>102649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358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359</v>
      </c>
      <c r="CG47" s="662"/>
      <c r="CH47" s="662"/>
      <c r="CI47" s="662"/>
      <c r="CJ47" s="662"/>
      <c r="CK47" s="662"/>
      <c r="CL47" s="662"/>
      <c r="CM47" s="662"/>
      <c r="CN47" s="662"/>
      <c r="CO47" s="662"/>
      <c r="CP47" s="662"/>
      <c r="CQ47" s="663"/>
      <c r="CR47" s="664" t="s">
        <v>128</v>
      </c>
      <c r="CS47" s="675"/>
      <c r="CT47" s="675"/>
      <c r="CU47" s="675"/>
      <c r="CV47" s="675"/>
      <c r="CW47" s="675"/>
      <c r="CX47" s="675"/>
      <c r="CY47" s="676"/>
      <c r="CZ47" s="667" t="s">
        <v>128</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361</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362</v>
      </c>
      <c r="CE49" s="642"/>
      <c r="CF49" s="642"/>
      <c r="CG49" s="642"/>
      <c r="CH49" s="642"/>
      <c r="CI49" s="642"/>
      <c r="CJ49" s="642"/>
      <c r="CK49" s="642"/>
      <c r="CL49" s="642"/>
      <c r="CM49" s="642"/>
      <c r="CN49" s="642"/>
      <c r="CO49" s="642"/>
      <c r="CP49" s="642"/>
      <c r="CQ49" s="643"/>
      <c r="CR49" s="644">
        <v>7137156</v>
      </c>
      <c r="CS49" s="645"/>
      <c r="CT49" s="645"/>
      <c r="CU49" s="645"/>
      <c r="CV49" s="645"/>
      <c r="CW49" s="645"/>
      <c r="CX49" s="645"/>
      <c r="CY49" s="646"/>
      <c r="CZ49" s="647">
        <v>100</v>
      </c>
      <c r="DA49" s="648"/>
      <c r="DB49" s="648"/>
      <c r="DC49" s="649"/>
      <c r="DD49" s="650">
        <v>5334830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7XM5PTgaqa3wkqVegTsToWQC29mU3XITGWT+OttKVKne/bmyhYopzybYfwSla0/edtiISoe1zByfclrRjnLwQ==" saltValue="WO+kJt7AcWSb87LTf2Bd2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363</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364</v>
      </c>
      <c r="DK2" s="787"/>
      <c r="DL2" s="787"/>
      <c r="DM2" s="787"/>
      <c r="DN2" s="787"/>
      <c r="DO2" s="788"/>
      <c r="DP2" s="224"/>
      <c r="DQ2" s="786" t="s">
        <v>365</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366</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367</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368</v>
      </c>
      <c r="B5" s="792"/>
      <c r="C5" s="792"/>
      <c r="D5" s="792"/>
      <c r="E5" s="792"/>
      <c r="F5" s="792"/>
      <c r="G5" s="792"/>
      <c r="H5" s="792"/>
      <c r="I5" s="792"/>
      <c r="J5" s="792"/>
      <c r="K5" s="792"/>
      <c r="L5" s="792"/>
      <c r="M5" s="792"/>
      <c r="N5" s="792"/>
      <c r="O5" s="792"/>
      <c r="P5" s="793"/>
      <c r="Q5" s="797" t="s">
        <v>369</v>
      </c>
      <c r="R5" s="798"/>
      <c r="S5" s="798"/>
      <c r="T5" s="798"/>
      <c r="U5" s="799"/>
      <c r="V5" s="797" t="s">
        <v>370</v>
      </c>
      <c r="W5" s="798"/>
      <c r="X5" s="798"/>
      <c r="Y5" s="798"/>
      <c r="Z5" s="799"/>
      <c r="AA5" s="797" t="s">
        <v>371</v>
      </c>
      <c r="AB5" s="798"/>
      <c r="AC5" s="798"/>
      <c r="AD5" s="798"/>
      <c r="AE5" s="798"/>
      <c r="AF5" s="803" t="s">
        <v>372</v>
      </c>
      <c r="AG5" s="798"/>
      <c r="AH5" s="798"/>
      <c r="AI5" s="798"/>
      <c r="AJ5" s="804"/>
      <c r="AK5" s="798" t="s">
        <v>373</v>
      </c>
      <c r="AL5" s="798"/>
      <c r="AM5" s="798"/>
      <c r="AN5" s="798"/>
      <c r="AO5" s="799"/>
      <c r="AP5" s="797" t="s">
        <v>374</v>
      </c>
      <c r="AQ5" s="798"/>
      <c r="AR5" s="798"/>
      <c r="AS5" s="798"/>
      <c r="AT5" s="799"/>
      <c r="AU5" s="797" t="s">
        <v>375</v>
      </c>
      <c r="AV5" s="798"/>
      <c r="AW5" s="798"/>
      <c r="AX5" s="798"/>
      <c r="AY5" s="804"/>
      <c r="AZ5" s="228"/>
      <c r="BA5" s="228"/>
      <c r="BB5" s="228"/>
      <c r="BC5" s="228"/>
      <c r="BD5" s="228"/>
      <c r="BE5" s="229"/>
      <c r="BF5" s="229"/>
      <c r="BG5" s="229"/>
      <c r="BH5" s="229"/>
      <c r="BI5" s="229"/>
      <c r="BJ5" s="229"/>
      <c r="BK5" s="229"/>
      <c r="BL5" s="229"/>
      <c r="BM5" s="229"/>
      <c r="BN5" s="229"/>
      <c r="BO5" s="229"/>
      <c r="BP5" s="229"/>
      <c r="BQ5" s="791" t="s">
        <v>376</v>
      </c>
      <c r="BR5" s="792"/>
      <c r="BS5" s="792"/>
      <c r="BT5" s="792"/>
      <c r="BU5" s="792"/>
      <c r="BV5" s="792"/>
      <c r="BW5" s="792"/>
      <c r="BX5" s="792"/>
      <c r="BY5" s="792"/>
      <c r="BZ5" s="792"/>
      <c r="CA5" s="792"/>
      <c r="CB5" s="792"/>
      <c r="CC5" s="792"/>
      <c r="CD5" s="792"/>
      <c r="CE5" s="792"/>
      <c r="CF5" s="792"/>
      <c r="CG5" s="793"/>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27" t="s">
        <v>382</v>
      </c>
      <c r="DH5" s="828"/>
      <c r="DI5" s="828"/>
      <c r="DJ5" s="828"/>
      <c r="DK5" s="829"/>
      <c r="DL5" s="827" t="s">
        <v>383</v>
      </c>
      <c r="DM5" s="828"/>
      <c r="DN5" s="828"/>
      <c r="DO5" s="828"/>
      <c r="DP5" s="829"/>
      <c r="DQ5" s="797" t="s">
        <v>384</v>
      </c>
      <c r="DR5" s="798"/>
      <c r="DS5" s="798"/>
      <c r="DT5" s="798"/>
      <c r="DU5" s="799"/>
      <c r="DV5" s="797" t="s">
        <v>375</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385</v>
      </c>
      <c r="C7" s="814"/>
      <c r="D7" s="814"/>
      <c r="E7" s="814"/>
      <c r="F7" s="814"/>
      <c r="G7" s="814"/>
      <c r="H7" s="814"/>
      <c r="I7" s="814"/>
      <c r="J7" s="814"/>
      <c r="K7" s="814"/>
      <c r="L7" s="814"/>
      <c r="M7" s="814"/>
      <c r="N7" s="814"/>
      <c r="O7" s="814"/>
      <c r="P7" s="815"/>
      <c r="Q7" s="816">
        <v>7534</v>
      </c>
      <c r="R7" s="817"/>
      <c r="S7" s="817"/>
      <c r="T7" s="817"/>
      <c r="U7" s="817"/>
      <c r="V7" s="817">
        <v>7146</v>
      </c>
      <c r="W7" s="817"/>
      <c r="X7" s="817"/>
      <c r="Y7" s="817"/>
      <c r="Z7" s="817"/>
      <c r="AA7" s="817">
        <v>389</v>
      </c>
      <c r="AB7" s="817"/>
      <c r="AC7" s="817"/>
      <c r="AD7" s="817"/>
      <c r="AE7" s="818"/>
      <c r="AF7" s="819">
        <v>370</v>
      </c>
      <c r="AG7" s="820"/>
      <c r="AH7" s="820"/>
      <c r="AI7" s="820"/>
      <c r="AJ7" s="821"/>
      <c r="AK7" s="822">
        <v>113</v>
      </c>
      <c r="AL7" s="823"/>
      <c r="AM7" s="823"/>
      <c r="AN7" s="823"/>
      <c r="AO7" s="823"/>
      <c r="AP7" s="823">
        <v>7610</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386</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387</v>
      </c>
      <c r="B23" s="853" t="s">
        <v>388</v>
      </c>
      <c r="C23" s="854"/>
      <c r="D23" s="854"/>
      <c r="E23" s="854"/>
      <c r="F23" s="854"/>
      <c r="G23" s="854"/>
      <c r="H23" s="854"/>
      <c r="I23" s="854"/>
      <c r="J23" s="854"/>
      <c r="K23" s="854"/>
      <c r="L23" s="854"/>
      <c r="M23" s="854"/>
      <c r="N23" s="854"/>
      <c r="O23" s="854"/>
      <c r="P23" s="855"/>
      <c r="Q23" s="856">
        <v>7534</v>
      </c>
      <c r="R23" s="857"/>
      <c r="S23" s="857"/>
      <c r="T23" s="857"/>
      <c r="U23" s="857"/>
      <c r="V23" s="857">
        <v>7146</v>
      </c>
      <c r="W23" s="857"/>
      <c r="X23" s="857"/>
      <c r="Y23" s="857"/>
      <c r="Z23" s="857"/>
      <c r="AA23" s="857">
        <v>389</v>
      </c>
      <c r="AB23" s="857"/>
      <c r="AC23" s="857"/>
      <c r="AD23" s="857"/>
      <c r="AE23" s="858"/>
      <c r="AF23" s="859">
        <v>370</v>
      </c>
      <c r="AG23" s="857"/>
      <c r="AH23" s="857"/>
      <c r="AI23" s="857"/>
      <c r="AJ23" s="860"/>
      <c r="AK23" s="861"/>
      <c r="AL23" s="862"/>
      <c r="AM23" s="862"/>
      <c r="AN23" s="862"/>
      <c r="AO23" s="862"/>
      <c r="AP23" s="857">
        <v>7610</v>
      </c>
      <c r="AQ23" s="857"/>
      <c r="AR23" s="857"/>
      <c r="AS23" s="857"/>
      <c r="AT23" s="857"/>
      <c r="AU23" s="873"/>
      <c r="AV23" s="873"/>
      <c r="AW23" s="873"/>
      <c r="AX23" s="873"/>
      <c r="AY23" s="874"/>
      <c r="AZ23" s="875" t="s">
        <v>224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389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368</v>
      </c>
      <c r="B26" s="792"/>
      <c r="C26" s="792"/>
      <c r="D26" s="792"/>
      <c r="E26" s="792"/>
      <c r="F26" s="792"/>
      <c r="G26" s="792"/>
      <c r="H26" s="792"/>
      <c r="I26" s="792"/>
      <c r="J26" s="792"/>
      <c r="K26" s="792"/>
      <c r="L26" s="792"/>
      <c r="M26" s="792"/>
      <c r="N26" s="792"/>
      <c r="O26" s="792"/>
      <c r="P26" s="793"/>
      <c r="Q26" s="797" t="s">
        <v>391</v>
      </c>
      <c r="R26" s="798"/>
      <c r="S26" s="798"/>
      <c r="T26" s="798"/>
      <c r="U26" s="799"/>
      <c r="V26" s="797" t="s">
        <v>392</v>
      </c>
      <c r="W26" s="798"/>
      <c r="X26" s="798"/>
      <c r="Y26" s="798"/>
      <c r="Z26" s="799"/>
      <c r="AA26" s="797" t="s">
        <v>393</v>
      </c>
      <c r="AB26" s="798"/>
      <c r="AC26" s="798"/>
      <c r="AD26" s="798"/>
      <c r="AE26" s="798"/>
      <c r="AF26" s="878" t="s">
        <v>394</v>
      </c>
      <c r="AG26" s="879"/>
      <c r="AH26" s="879"/>
      <c r="AI26" s="879"/>
      <c r="AJ26" s="880"/>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399</v>
      </c>
      <c r="C28" s="814"/>
      <c r="D28" s="814"/>
      <c r="E28" s="814"/>
      <c r="F28" s="814"/>
      <c r="G28" s="814"/>
      <c r="H28" s="814"/>
      <c r="I28" s="814"/>
      <c r="J28" s="814"/>
      <c r="K28" s="814"/>
      <c r="L28" s="814"/>
      <c r="M28" s="814"/>
      <c r="N28" s="814"/>
      <c r="O28" s="814"/>
      <c r="P28" s="815"/>
      <c r="Q28" s="886">
        <v>1694</v>
      </c>
      <c r="R28" s="887"/>
      <c r="S28" s="887"/>
      <c r="T28" s="887"/>
      <c r="U28" s="887"/>
      <c r="V28" s="887">
        <v>1646</v>
      </c>
      <c r="W28" s="887"/>
      <c r="X28" s="887"/>
      <c r="Y28" s="887"/>
      <c r="Z28" s="887"/>
      <c r="AA28" s="887">
        <v>49</v>
      </c>
      <c r="AB28" s="887"/>
      <c r="AC28" s="887"/>
      <c r="AD28" s="887"/>
      <c r="AE28" s="888"/>
      <c r="AF28" s="889">
        <v>49</v>
      </c>
      <c r="AG28" s="887"/>
      <c r="AH28" s="887"/>
      <c r="AI28" s="887"/>
      <c r="AJ28" s="890"/>
      <c r="AK28" s="891">
        <v>152</v>
      </c>
      <c r="AL28" s="892"/>
      <c r="AM28" s="892"/>
      <c r="AN28" s="892"/>
      <c r="AO28" s="892"/>
      <c r="AP28" s="892" t="s">
        <v>506</v>
      </c>
      <c r="AQ28" s="892"/>
      <c r="AR28" s="892"/>
      <c r="AS28" s="892"/>
      <c r="AT28" s="892"/>
      <c r="AU28" s="892" t="s">
        <v>506</v>
      </c>
      <c r="AV28" s="892"/>
      <c r="AW28" s="892"/>
      <c r="AX28" s="892"/>
      <c r="AY28" s="892"/>
      <c r="AZ28" s="893" t="s">
        <v>506</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400</v>
      </c>
      <c r="C29" s="845"/>
      <c r="D29" s="845"/>
      <c r="E29" s="845"/>
      <c r="F29" s="845"/>
      <c r="G29" s="845"/>
      <c r="H29" s="845"/>
      <c r="I29" s="845"/>
      <c r="J29" s="845"/>
      <c r="K29" s="845"/>
      <c r="L29" s="845"/>
      <c r="M29" s="845"/>
      <c r="N29" s="845"/>
      <c r="O29" s="845"/>
      <c r="P29" s="846"/>
      <c r="Q29" s="847">
        <v>1348</v>
      </c>
      <c r="R29" s="848"/>
      <c r="S29" s="848"/>
      <c r="T29" s="848"/>
      <c r="U29" s="848"/>
      <c r="V29" s="848">
        <v>1280</v>
      </c>
      <c r="W29" s="848"/>
      <c r="X29" s="848"/>
      <c r="Y29" s="848"/>
      <c r="Z29" s="848"/>
      <c r="AA29" s="848">
        <v>68</v>
      </c>
      <c r="AB29" s="848"/>
      <c r="AC29" s="848"/>
      <c r="AD29" s="848"/>
      <c r="AE29" s="849"/>
      <c r="AF29" s="850">
        <v>68</v>
      </c>
      <c r="AG29" s="851"/>
      <c r="AH29" s="851"/>
      <c r="AI29" s="851"/>
      <c r="AJ29" s="852"/>
      <c r="AK29" s="898">
        <v>230</v>
      </c>
      <c r="AL29" s="894"/>
      <c r="AM29" s="894"/>
      <c r="AN29" s="894"/>
      <c r="AO29" s="894"/>
      <c r="AP29" s="894" t="s">
        <v>506</v>
      </c>
      <c r="AQ29" s="894"/>
      <c r="AR29" s="894"/>
      <c r="AS29" s="894"/>
      <c r="AT29" s="894"/>
      <c r="AU29" s="894" t="s">
        <v>506</v>
      </c>
      <c r="AV29" s="894"/>
      <c r="AW29" s="894"/>
      <c r="AX29" s="894"/>
      <c r="AY29" s="894"/>
      <c r="AZ29" s="895" t="s">
        <v>506</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401</v>
      </c>
      <c r="C30" s="845"/>
      <c r="D30" s="845"/>
      <c r="E30" s="845"/>
      <c r="F30" s="845"/>
      <c r="G30" s="845"/>
      <c r="H30" s="845"/>
      <c r="I30" s="845"/>
      <c r="J30" s="845"/>
      <c r="K30" s="845"/>
      <c r="L30" s="845"/>
      <c r="M30" s="845"/>
      <c r="N30" s="845"/>
      <c r="O30" s="845"/>
      <c r="P30" s="846"/>
      <c r="Q30" s="847">
        <v>177</v>
      </c>
      <c r="R30" s="848"/>
      <c r="S30" s="848"/>
      <c r="T30" s="848"/>
      <c r="U30" s="848"/>
      <c r="V30" s="848">
        <v>175</v>
      </c>
      <c r="W30" s="848"/>
      <c r="X30" s="848"/>
      <c r="Y30" s="848"/>
      <c r="Z30" s="848"/>
      <c r="AA30" s="848">
        <v>1</v>
      </c>
      <c r="AB30" s="848"/>
      <c r="AC30" s="848"/>
      <c r="AD30" s="848"/>
      <c r="AE30" s="849"/>
      <c r="AF30" s="850">
        <v>1</v>
      </c>
      <c r="AG30" s="851"/>
      <c r="AH30" s="851"/>
      <c r="AI30" s="851"/>
      <c r="AJ30" s="852"/>
      <c r="AK30" s="898">
        <v>40</v>
      </c>
      <c r="AL30" s="894"/>
      <c r="AM30" s="894"/>
      <c r="AN30" s="894"/>
      <c r="AO30" s="894"/>
      <c r="AP30" s="894" t="s">
        <v>506</v>
      </c>
      <c r="AQ30" s="894"/>
      <c r="AR30" s="894"/>
      <c r="AS30" s="894"/>
      <c r="AT30" s="894"/>
      <c r="AU30" s="894" t="s">
        <v>506</v>
      </c>
      <c r="AV30" s="894"/>
      <c r="AW30" s="894"/>
      <c r="AX30" s="894"/>
      <c r="AY30" s="894"/>
      <c r="AZ30" s="895" t="s">
        <v>506</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402</v>
      </c>
      <c r="C31" s="845"/>
      <c r="D31" s="845"/>
      <c r="E31" s="845"/>
      <c r="F31" s="845"/>
      <c r="G31" s="845"/>
      <c r="H31" s="845"/>
      <c r="I31" s="845"/>
      <c r="J31" s="845"/>
      <c r="K31" s="845"/>
      <c r="L31" s="845"/>
      <c r="M31" s="845"/>
      <c r="N31" s="845"/>
      <c r="O31" s="845"/>
      <c r="P31" s="846"/>
      <c r="Q31" s="847">
        <v>496</v>
      </c>
      <c r="R31" s="848"/>
      <c r="S31" s="848"/>
      <c r="T31" s="848"/>
      <c r="U31" s="848"/>
      <c r="V31" s="848">
        <v>500</v>
      </c>
      <c r="W31" s="848"/>
      <c r="X31" s="848"/>
      <c r="Y31" s="848"/>
      <c r="Z31" s="848"/>
      <c r="AA31" s="848">
        <v>-4</v>
      </c>
      <c r="AB31" s="848"/>
      <c r="AC31" s="848"/>
      <c r="AD31" s="848"/>
      <c r="AE31" s="849"/>
      <c r="AF31" s="850">
        <v>956</v>
      </c>
      <c r="AG31" s="851"/>
      <c r="AH31" s="851"/>
      <c r="AI31" s="851"/>
      <c r="AJ31" s="852"/>
      <c r="AK31" s="898" t="s">
        <v>506</v>
      </c>
      <c r="AL31" s="894"/>
      <c r="AM31" s="894"/>
      <c r="AN31" s="894"/>
      <c r="AO31" s="894"/>
      <c r="AP31" s="894">
        <v>637</v>
      </c>
      <c r="AQ31" s="894"/>
      <c r="AR31" s="894"/>
      <c r="AS31" s="894"/>
      <c r="AT31" s="894"/>
      <c r="AU31" s="894" t="s">
        <v>506</v>
      </c>
      <c r="AV31" s="894"/>
      <c r="AW31" s="894"/>
      <c r="AX31" s="894"/>
      <c r="AY31" s="894"/>
      <c r="AZ31" s="895" t="s">
        <v>506</v>
      </c>
      <c r="BA31" s="895"/>
      <c r="BB31" s="895"/>
      <c r="BC31" s="895"/>
      <c r="BD31" s="895"/>
      <c r="BE31" s="896" t="s">
        <v>403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404</v>
      </c>
      <c r="C32" s="845"/>
      <c r="D32" s="845"/>
      <c r="E32" s="845"/>
      <c r="F32" s="845"/>
      <c r="G32" s="845"/>
      <c r="H32" s="845"/>
      <c r="I32" s="845"/>
      <c r="J32" s="845"/>
      <c r="K32" s="845"/>
      <c r="L32" s="845"/>
      <c r="M32" s="845"/>
      <c r="N32" s="845"/>
      <c r="O32" s="845"/>
      <c r="P32" s="846"/>
      <c r="Q32" s="847">
        <v>105</v>
      </c>
      <c r="R32" s="848"/>
      <c r="S32" s="848"/>
      <c r="T32" s="848"/>
      <c r="U32" s="848"/>
      <c r="V32" s="848">
        <v>40</v>
      </c>
      <c r="W32" s="848"/>
      <c r="X32" s="848"/>
      <c r="Y32" s="848"/>
      <c r="Z32" s="848"/>
      <c r="AA32" s="848">
        <v>64</v>
      </c>
      <c r="AB32" s="848"/>
      <c r="AC32" s="848"/>
      <c r="AD32" s="848"/>
      <c r="AE32" s="849"/>
      <c r="AF32" s="850">
        <v>275</v>
      </c>
      <c r="AG32" s="851"/>
      <c r="AH32" s="851"/>
      <c r="AI32" s="851"/>
      <c r="AJ32" s="852"/>
      <c r="AK32" s="898" t="s">
        <v>506</v>
      </c>
      <c r="AL32" s="894"/>
      <c r="AM32" s="894"/>
      <c r="AN32" s="894"/>
      <c r="AO32" s="894"/>
      <c r="AP32" s="894">
        <v>507</v>
      </c>
      <c r="AQ32" s="894"/>
      <c r="AR32" s="894"/>
      <c r="AS32" s="894"/>
      <c r="AT32" s="894"/>
      <c r="AU32" s="894" t="s">
        <v>506</v>
      </c>
      <c r="AV32" s="894"/>
      <c r="AW32" s="894"/>
      <c r="AX32" s="894"/>
      <c r="AY32" s="894"/>
      <c r="AZ32" s="895" t="s">
        <v>506</v>
      </c>
      <c r="BA32" s="895"/>
      <c r="BB32" s="895"/>
      <c r="BC32" s="895"/>
      <c r="BD32" s="895"/>
      <c r="BE32" s="896" t="s">
        <v>403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405</v>
      </c>
      <c r="C33" s="845"/>
      <c r="D33" s="845"/>
      <c r="E33" s="845"/>
      <c r="F33" s="845"/>
      <c r="G33" s="845"/>
      <c r="H33" s="845"/>
      <c r="I33" s="845"/>
      <c r="J33" s="845"/>
      <c r="K33" s="845"/>
      <c r="L33" s="845"/>
      <c r="M33" s="845"/>
      <c r="N33" s="845"/>
      <c r="O33" s="845"/>
      <c r="P33" s="846"/>
      <c r="Q33" s="847">
        <v>709</v>
      </c>
      <c r="R33" s="848"/>
      <c r="S33" s="848"/>
      <c r="T33" s="848"/>
      <c r="U33" s="848"/>
      <c r="V33" s="848">
        <v>886</v>
      </c>
      <c r="W33" s="848"/>
      <c r="X33" s="848"/>
      <c r="Y33" s="848"/>
      <c r="Z33" s="848"/>
      <c r="AA33" s="848">
        <v>-177</v>
      </c>
      <c r="AB33" s="848"/>
      <c r="AC33" s="848"/>
      <c r="AD33" s="848"/>
      <c r="AE33" s="849"/>
      <c r="AF33" s="850">
        <v>771</v>
      </c>
      <c r="AG33" s="851"/>
      <c r="AH33" s="851"/>
      <c r="AI33" s="851"/>
      <c r="AJ33" s="852"/>
      <c r="AK33" s="898">
        <v>61</v>
      </c>
      <c r="AL33" s="894"/>
      <c r="AM33" s="894"/>
      <c r="AN33" s="894"/>
      <c r="AO33" s="894"/>
      <c r="AP33" s="894">
        <v>5110</v>
      </c>
      <c r="AQ33" s="894"/>
      <c r="AR33" s="894"/>
      <c r="AS33" s="894"/>
      <c r="AT33" s="894"/>
      <c r="AU33" s="894">
        <v>4637</v>
      </c>
      <c r="AV33" s="894"/>
      <c r="AW33" s="894"/>
      <c r="AX33" s="894"/>
      <c r="AY33" s="894"/>
      <c r="AZ33" s="895" t="s">
        <v>506</v>
      </c>
      <c r="BA33" s="895"/>
      <c r="BB33" s="895"/>
      <c r="BC33" s="895"/>
      <c r="BD33" s="895"/>
      <c r="BE33" s="896" t="s">
        <v>403</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387</v>
      </c>
      <c r="B63" s="853" t="s">
        <v>407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2120</v>
      </c>
      <c r="AG63" s="908"/>
      <c r="AH63" s="908"/>
      <c r="AI63" s="908"/>
      <c r="AJ63" s="909"/>
      <c r="AK63" s="910"/>
      <c r="AL63" s="905"/>
      <c r="AM63" s="905"/>
      <c r="AN63" s="905"/>
      <c r="AO63" s="905"/>
      <c r="AP63" s="908">
        <v>6254</v>
      </c>
      <c r="AQ63" s="908"/>
      <c r="AR63" s="908"/>
      <c r="AS63" s="908"/>
      <c r="AT63" s="908"/>
      <c r="AU63" s="908">
        <v>4637</v>
      </c>
      <c r="AV63" s="908"/>
      <c r="AW63" s="908"/>
      <c r="AX63" s="908"/>
      <c r="AY63" s="908"/>
      <c r="AZ63" s="912"/>
      <c r="BA63" s="912"/>
      <c r="BB63" s="912"/>
      <c r="BC63" s="912"/>
      <c r="BD63" s="912"/>
      <c r="BE63" s="913"/>
      <c r="BF63" s="913"/>
      <c r="BG63" s="913"/>
      <c r="BH63" s="913"/>
      <c r="BI63" s="914"/>
      <c r="BJ63" s="915" t="s">
        <v>224</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409</v>
      </c>
      <c r="B66" s="792"/>
      <c r="C66" s="792"/>
      <c r="D66" s="792"/>
      <c r="E66" s="792"/>
      <c r="F66" s="792"/>
      <c r="G66" s="792"/>
      <c r="H66" s="792"/>
      <c r="I66" s="792"/>
      <c r="J66" s="792"/>
      <c r="K66" s="792"/>
      <c r="L66" s="792"/>
      <c r="M66" s="792"/>
      <c r="N66" s="792"/>
      <c r="O66" s="792"/>
      <c r="P66" s="793"/>
      <c r="Q66" s="797" t="s">
        <v>391</v>
      </c>
      <c r="R66" s="798"/>
      <c r="S66" s="798"/>
      <c r="T66" s="798"/>
      <c r="U66" s="799"/>
      <c r="V66" s="797" t="s">
        <v>392</v>
      </c>
      <c r="W66" s="798"/>
      <c r="X66" s="798"/>
      <c r="Y66" s="798"/>
      <c r="Z66" s="799"/>
      <c r="AA66" s="797" t="s">
        <v>393</v>
      </c>
      <c r="AB66" s="798"/>
      <c r="AC66" s="798"/>
      <c r="AD66" s="798"/>
      <c r="AE66" s="799"/>
      <c r="AF66" s="918" t="s">
        <v>394</v>
      </c>
      <c r="AG66" s="879"/>
      <c r="AH66" s="879"/>
      <c r="AI66" s="879"/>
      <c r="AJ66" s="919"/>
      <c r="AK66" s="797" t="s">
        <v>395</v>
      </c>
      <c r="AL66" s="792"/>
      <c r="AM66" s="792"/>
      <c r="AN66" s="792"/>
      <c r="AO66" s="793"/>
      <c r="AP66" s="797" t="s">
        <v>396</v>
      </c>
      <c r="AQ66" s="798"/>
      <c r="AR66" s="798"/>
      <c r="AS66" s="798"/>
      <c r="AT66" s="799"/>
      <c r="AU66" s="797" t="s">
        <v>410</v>
      </c>
      <c r="AV66" s="798"/>
      <c r="AW66" s="798"/>
      <c r="AX66" s="798"/>
      <c r="AY66" s="799"/>
      <c r="AZ66" s="797" t="s">
        <v>375</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574</v>
      </c>
      <c r="C68" s="934"/>
      <c r="D68" s="934"/>
      <c r="E68" s="934"/>
      <c r="F68" s="934"/>
      <c r="G68" s="934"/>
      <c r="H68" s="934"/>
      <c r="I68" s="934"/>
      <c r="J68" s="934"/>
      <c r="K68" s="934"/>
      <c r="L68" s="934"/>
      <c r="M68" s="934"/>
      <c r="N68" s="934"/>
      <c r="O68" s="934"/>
      <c r="P68" s="935"/>
      <c r="Q68" s="936">
        <v>4170</v>
      </c>
      <c r="R68" s="930"/>
      <c r="S68" s="930"/>
      <c r="T68" s="930"/>
      <c r="U68" s="930"/>
      <c r="V68" s="930">
        <v>4111</v>
      </c>
      <c r="W68" s="930"/>
      <c r="X68" s="930"/>
      <c r="Y68" s="930"/>
      <c r="Z68" s="930"/>
      <c r="AA68" s="930">
        <v>59</v>
      </c>
      <c r="AB68" s="930"/>
      <c r="AC68" s="930"/>
      <c r="AD68" s="930"/>
      <c r="AE68" s="930"/>
      <c r="AF68" s="930">
        <v>59</v>
      </c>
      <c r="AG68" s="930"/>
      <c r="AH68" s="930"/>
      <c r="AI68" s="930"/>
      <c r="AJ68" s="930"/>
      <c r="AK68" s="930" t="s">
        <v>506</v>
      </c>
      <c r="AL68" s="930"/>
      <c r="AM68" s="930"/>
      <c r="AN68" s="930"/>
      <c r="AO68" s="930"/>
      <c r="AP68" s="930">
        <v>1457</v>
      </c>
      <c r="AQ68" s="930"/>
      <c r="AR68" s="930"/>
      <c r="AS68" s="930"/>
      <c r="AT68" s="930"/>
      <c r="AU68" s="930">
        <v>164</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575</v>
      </c>
      <c r="C69" s="938"/>
      <c r="D69" s="938"/>
      <c r="E69" s="938"/>
      <c r="F69" s="938"/>
      <c r="G69" s="938"/>
      <c r="H69" s="938"/>
      <c r="I69" s="938"/>
      <c r="J69" s="938"/>
      <c r="K69" s="938"/>
      <c r="L69" s="938"/>
      <c r="M69" s="938"/>
      <c r="N69" s="938"/>
      <c r="O69" s="938"/>
      <c r="P69" s="939"/>
      <c r="Q69" s="940">
        <v>390</v>
      </c>
      <c r="R69" s="894"/>
      <c r="S69" s="894"/>
      <c r="T69" s="894"/>
      <c r="U69" s="894"/>
      <c r="V69" s="894">
        <v>367</v>
      </c>
      <c r="W69" s="894"/>
      <c r="X69" s="894"/>
      <c r="Y69" s="894"/>
      <c r="Z69" s="894"/>
      <c r="AA69" s="894">
        <v>23</v>
      </c>
      <c r="AB69" s="894"/>
      <c r="AC69" s="894"/>
      <c r="AD69" s="894"/>
      <c r="AE69" s="894"/>
      <c r="AF69" s="894">
        <v>23</v>
      </c>
      <c r="AG69" s="894"/>
      <c r="AH69" s="894"/>
      <c r="AI69" s="894"/>
      <c r="AJ69" s="894"/>
      <c r="AK69" s="894" t="s">
        <v>506</v>
      </c>
      <c r="AL69" s="894"/>
      <c r="AM69" s="894"/>
      <c r="AN69" s="894"/>
      <c r="AO69" s="894"/>
      <c r="AP69" s="894" t="s">
        <v>506</v>
      </c>
      <c r="AQ69" s="894"/>
      <c r="AR69" s="894"/>
      <c r="AS69" s="894"/>
      <c r="AT69" s="894"/>
      <c r="AU69" s="894" t="s">
        <v>506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576</v>
      </c>
      <c r="C70" s="938"/>
      <c r="D70" s="938"/>
      <c r="E70" s="938"/>
      <c r="F70" s="938"/>
      <c r="G70" s="938"/>
      <c r="H70" s="938"/>
      <c r="I70" s="938"/>
      <c r="J70" s="938"/>
      <c r="K70" s="938"/>
      <c r="L70" s="938"/>
      <c r="M70" s="938"/>
      <c r="N70" s="938"/>
      <c r="O70" s="938"/>
      <c r="P70" s="939"/>
      <c r="Q70" s="940">
        <v>3897</v>
      </c>
      <c r="R70" s="894"/>
      <c r="S70" s="894"/>
      <c r="T70" s="894"/>
      <c r="U70" s="894"/>
      <c r="V70" s="894">
        <v>3836</v>
      </c>
      <c r="W70" s="894"/>
      <c r="X70" s="894"/>
      <c r="Y70" s="894"/>
      <c r="Z70" s="894"/>
      <c r="AA70" s="894">
        <v>61</v>
      </c>
      <c r="AB70" s="894"/>
      <c r="AC70" s="894"/>
      <c r="AD70" s="894"/>
      <c r="AE70" s="894"/>
      <c r="AF70" s="894">
        <v>61</v>
      </c>
      <c r="AG70" s="894"/>
      <c r="AH70" s="894"/>
      <c r="AI70" s="894"/>
      <c r="AJ70" s="894"/>
      <c r="AK70" s="894">
        <v>386</v>
      </c>
      <c r="AL70" s="894"/>
      <c r="AM70" s="894"/>
      <c r="AN70" s="894"/>
      <c r="AO70" s="894"/>
      <c r="AP70" s="894">
        <v>57</v>
      </c>
      <c r="AQ70" s="894"/>
      <c r="AR70" s="894"/>
      <c r="AS70" s="894"/>
      <c r="AT70" s="894"/>
      <c r="AU70" s="894">
        <v>16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577</v>
      </c>
      <c r="C71" s="938"/>
      <c r="D71" s="938"/>
      <c r="E71" s="938"/>
      <c r="F71" s="938"/>
      <c r="G71" s="938"/>
      <c r="H71" s="938"/>
      <c r="I71" s="938"/>
      <c r="J71" s="938"/>
      <c r="K71" s="938"/>
      <c r="L71" s="938"/>
      <c r="M71" s="938"/>
      <c r="N71" s="938"/>
      <c r="O71" s="938"/>
      <c r="P71" s="939"/>
      <c r="Q71" s="940">
        <v>15755</v>
      </c>
      <c r="R71" s="894"/>
      <c r="S71" s="894"/>
      <c r="T71" s="894"/>
      <c r="U71" s="894"/>
      <c r="V71" s="894">
        <v>15733</v>
      </c>
      <c r="W71" s="894"/>
      <c r="X71" s="894"/>
      <c r="Y71" s="894"/>
      <c r="Z71" s="894"/>
      <c r="AA71" s="894">
        <v>22</v>
      </c>
      <c r="AB71" s="894"/>
      <c r="AC71" s="894"/>
      <c r="AD71" s="894"/>
      <c r="AE71" s="894"/>
      <c r="AF71" s="894">
        <v>22</v>
      </c>
      <c r="AG71" s="894"/>
      <c r="AH71" s="894"/>
      <c r="AI71" s="894"/>
      <c r="AJ71" s="894"/>
      <c r="AK71" s="894">
        <v>77</v>
      </c>
      <c r="AL71" s="894"/>
      <c r="AM71" s="894"/>
      <c r="AN71" s="894"/>
      <c r="AO71" s="894"/>
      <c r="AP71" s="894" t="s">
        <v>506</v>
      </c>
      <c r="AQ71" s="894"/>
      <c r="AR71" s="894"/>
      <c r="AS71" s="894"/>
      <c r="AT71" s="894"/>
      <c r="AU71" s="894" t="s">
        <v>506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578</v>
      </c>
      <c r="C72" s="938"/>
      <c r="D72" s="938"/>
      <c r="E72" s="938"/>
      <c r="F72" s="938"/>
      <c r="G72" s="938"/>
      <c r="H72" s="938"/>
      <c r="I72" s="938"/>
      <c r="J72" s="938"/>
      <c r="K72" s="938"/>
      <c r="L72" s="938"/>
      <c r="M72" s="938"/>
      <c r="N72" s="938"/>
      <c r="O72" s="938"/>
      <c r="P72" s="939"/>
      <c r="Q72" s="940">
        <v>96</v>
      </c>
      <c r="R72" s="894"/>
      <c r="S72" s="894"/>
      <c r="T72" s="894"/>
      <c r="U72" s="894"/>
      <c r="V72" s="894">
        <v>95</v>
      </c>
      <c r="W72" s="894"/>
      <c r="X72" s="894"/>
      <c r="Y72" s="894"/>
      <c r="Z72" s="894"/>
      <c r="AA72" s="894">
        <v>1</v>
      </c>
      <c r="AB72" s="894"/>
      <c r="AC72" s="894"/>
      <c r="AD72" s="894"/>
      <c r="AE72" s="894"/>
      <c r="AF72" s="894">
        <v>1</v>
      </c>
      <c r="AG72" s="894"/>
      <c r="AH72" s="894"/>
      <c r="AI72" s="894"/>
      <c r="AJ72" s="894"/>
      <c r="AK72" s="894">
        <v>3</v>
      </c>
      <c r="AL72" s="894"/>
      <c r="AM72" s="894"/>
      <c r="AN72" s="894"/>
      <c r="AO72" s="894"/>
      <c r="AP72" s="894" t="s">
        <v>506</v>
      </c>
      <c r="AQ72" s="894"/>
      <c r="AR72" s="894"/>
      <c r="AS72" s="894"/>
      <c r="AT72" s="894"/>
      <c r="AU72" s="894" t="s">
        <v>506</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579</v>
      </c>
      <c r="C73" s="938"/>
      <c r="D73" s="938"/>
      <c r="E73" s="938"/>
      <c r="F73" s="938"/>
      <c r="G73" s="938"/>
      <c r="H73" s="938"/>
      <c r="I73" s="938"/>
      <c r="J73" s="938"/>
      <c r="K73" s="938"/>
      <c r="L73" s="938"/>
      <c r="M73" s="938"/>
      <c r="N73" s="938"/>
      <c r="O73" s="938"/>
      <c r="P73" s="939"/>
      <c r="Q73" s="940">
        <v>461</v>
      </c>
      <c r="R73" s="894"/>
      <c r="S73" s="894"/>
      <c r="T73" s="894"/>
      <c r="U73" s="894"/>
      <c r="V73" s="894">
        <v>257</v>
      </c>
      <c r="W73" s="894"/>
      <c r="X73" s="894"/>
      <c r="Y73" s="894"/>
      <c r="Z73" s="894"/>
      <c r="AA73" s="894">
        <v>204</v>
      </c>
      <c r="AB73" s="894"/>
      <c r="AC73" s="894"/>
      <c r="AD73" s="894"/>
      <c r="AE73" s="894"/>
      <c r="AF73" s="894">
        <v>204</v>
      </c>
      <c r="AG73" s="894"/>
      <c r="AH73" s="894"/>
      <c r="AI73" s="894"/>
      <c r="AJ73" s="894"/>
      <c r="AK73" s="894" t="s">
        <v>506</v>
      </c>
      <c r="AL73" s="894"/>
      <c r="AM73" s="894"/>
      <c r="AN73" s="894"/>
      <c r="AO73" s="894"/>
      <c r="AP73" s="894" t="s">
        <v>506</v>
      </c>
      <c r="AQ73" s="894"/>
      <c r="AR73" s="894"/>
      <c r="AS73" s="894"/>
      <c r="AT73" s="894"/>
      <c r="AU73" s="894" t="s">
        <v>506</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580</v>
      </c>
      <c r="C74" s="938"/>
      <c r="D74" s="938"/>
      <c r="E74" s="938"/>
      <c r="F74" s="938"/>
      <c r="G74" s="938"/>
      <c r="H74" s="938"/>
      <c r="I74" s="938"/>
      <c r="J74" s="938"/>
      <c r="K74" s="938"/>
      <c r="L74" s="938"/>
      <c r="M74" s="938"/>
      <c r="N74" s="938"/>
      <c r="O74" s="938"/>
      <c r="P74" s="939"/>
      <c r="Q74" s="940">
        <v>975</v>
      </c>
      <c r="R74" s="894"/>
      <c r="S74" s="894"/>
      <c r="T74" s="894"/>
      <c r="U74" s="894"/>
      <c r="V74" s="894">
        <v>965</v>
      </c>
      <c r="W74" s="894"/>
      <c r="X74" s="894"/>
      <c r="Y74" s="894"/>
      <c r="Z74" s="894"/>
      <c r="AA74" s="894">
        <v>10</v>
      </c>
      <c r="AB74" s="894"/>
      <c r="AC74" s="894"/>
      <c r="AD74" s="894"/>
      <c r="AE74" s="894"/>
      <c r="AF74" s="894">
        <v>10</v>
      </c>
      <c r="AG74" s="894"/>
      <c r="AH74" s="894"/>
      <c r="AI74" s="894"/>
      <c r="AJ74" s="894"/>
      <c r="AK74" s="894" t="s">
        <v>506</v>
      </c>
      <c r="AL74" s="894"/>
      <c r="AM74" s="894"/>
      <c r="AN74" s="894"/>
      <c r="AO74" s="894"/>
      <c r="AP74" s="894" t="s">
        <v>506</v>
      </c>
      <c r="AQ74" s="894"/>
      <c r="AR74" s="894"/>
      <c r="AS74" s="894"/>
      <c r="AT74" s="894"/>
      <c r="AU74" s="894" t="s">
        <v>506</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581</v>
      </c>
      <c r="C75" s="938"/>
      <c r="D75" s="938"/>
      <c r="E75" s="938"/>
      <c r="F75" s="938"/>
      <c r="G75" s="938"/>
      <c r="H75" s="938"/>
      <c r="I75" s="938"/>
      <c r="J75" s="938"/>
      <c r="K75" s="938"/>
      <c r="L75" s="938"/>
      <c r="M75" s="938"/>
      <c r="N75" s="938"/>
      <c r="O75" s="938"/>
      <c r="P75" s="939"/>
      <c r="Q75" s="941">
        <v>359263</v>
      </c>
      <c r="R75" s="942"/>
      <c r="S75" s="942"/>
      <c r="T75" s="942"/>
      <c r="U75" s="898"/>
      <c r="V75" s="943">
        <v>349158</v>
      </c>
      <c r="W75" s="942"/>
      <c r="X75" s="942"/>
      <c r="Y75" s="942"/>
      <c r="Z75" s="898"/>
      <c r="AA75" s="943">
        <v>10106</v>
      </c>
      <c r="AB75" s="942"/>
      <c r="AC75" s="942"/>
      <c r="AD75" s="942"/>
      <c r="AE75" s="898"/>
      <c r="AF75" s="943">
        <v>10106</v>
      </c>
      <c r="AG75" s="942"/>
      <c r="AH75" s="942"/>
      <c r="AI75" s="942"/>
      <c r="AJ75" s="898"/>
      <c r="AK75" s="943">
        <v>703</v>
      </c>
      <c r="AL75" s="942"/>
      <c r="AM75" s="942"/>
      <c r="AN75" s="942"/>
      <c r="AO75" s="898"/>
      <c r="AP75" s="943" t="s">
        <v>506</v>
      </c>
      <c r="AQ75" s="942"/>
      <c r="AR75" s="942"/>
      <c r="AS75" s="942"/>
      <c r="AT75" s="898"/>
      <c r="AU75" s="943" t="s">
        <v>506</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387</v>
      </c>
      <c r="B88" s="853" t="s">
        <v>411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10486</v>
      </c>
      <c r="AG88" s="908"/>
      <c r="AH88" s="908"/>
      <c r="AI88" s="908"/>
      <c r="AJ88" s="908"/>
      <c r="AK88" s="905"/>
      <c r="AL88" s="905"/>
      <c r="AM88" s="905"/>
      <c r="AN88" s="905"/>
      <c r="AO88" s="905"/>
      <c r="AP88" s="908">
        <v>1514</v>
      </c>
      <c r="AQ88" s="908"/>
      <c r="AR88" s="908"/>
      <c r="AS88" s="908"/>
      <c r="AT88" s="908"/>
      <c r="AU88" s="908">
        <v>180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53" t="s">
        <v>412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419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420</v>
      </c>
      <c r="AB109" s="957"/>
      <c r="AC109" s="957"/>
      <c r="AD109" s="957"/>
      <c r="AE109" s="958"/>
      <c r="AF109" s="956" t="s">
        <v>421</v>
      </c>
      <c r="AG109" s="957"/>
      <c r="AH109" s="957"/>
      <c r="AI109" s="957"/>
      <c r="AJ109" s="958"/>
      <c r="AK109" s="956" t="s">
        <v>302</v>
      </c>
      <c r="AL109" s="957"/>
      <c r="AM109" s="957"/>
      <c r="AN109" s="957"/>
      <c r="AO109" s="958"/>
      <c r="AP109" s="956" t="s">
        <v>422</v>
      </c>
      <c r="AQ109" s="957"/>
      <c r="AR109" s="957"/>
      <c r="AS109" s="957"/>
      <c r="AT109" s="959"/>
      <c r="AU109" s="976" t="s">
        <v>419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420</v>
      </c>
      <c r="BR109" s="957"/>
      <c r="BS109" s="957"/>
      <c r="BT109" s="957"/>
      <c r="BU109" s="958"/>
      <c r="BV109" s="956" t="s">
        <v>421</v>
      </c>
      <c r="BW109" s="957"/>
      <c r="BX109" s="957"/>
      <c r="BY109" s="957"/>
      <c r="BZ109" s="958"/>
      <c r="CA109" s="956" t="s">
        <v>302</v>
      </c>
      <c r="CB109" s="957"/>
      <c r="CC109" s="957"/>
      <c r="CD109" s="957"/>
      <c r="CE109" s="958"/>
      <c r="CF109" s="977" t="s">
        <v>422</v>
      </c>
      <c r="CG109" s="977"/>
      <c r="CH109" s="977"/>
      <c r="CI109" s="977"/>
      <c r="CJ109" s="977"/>
      <c r="CK109" s="956" t="s">
        <v>423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420</v>
      </c>
      <c r="DH109" s="957"/>
      <c r="DI109" s="957"/>
      <c r="DJ109" s="957"/>
      <c r="DK109" s="958"/>
      <c r="DL109" s="956" t="s">
        <v>421</v>
      </c>
      <c r="DM109" s="957"/>
      <c r="DN109" s="957"/>
      <c r="DO109" s="957"/>
      <c r="DP109" s="958"/>
      <c r="DQ109" s="956" t="s">
        <v>302</v>
      </c>
      <c r="DR109" s="957"/>
      <c r="DS109" s="957"/>
      <c r="DT109" s="957"/>
      <c r="DU109" s="958"/>
      <c r="DV109" s="956" t="s">
        <v>422</v>
      </c>
      <c r="DW109" s="957"/>
      <c r="DX109" s="957"/>
      <c r="DY109" s="957"/>
      <c r="DZ109" s="959"/>
    </row>
    <row r="110" spans="1:131" s="226" customFormat="1" ht="26.25" customHeight="1" x14ac:dyDescent="0.15">
      <c r="A110" s="960" t="s">
        <v>424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616610</v>
      </c>
      <c r="AB110" s="964"/>
      <c r="AC110" s="964"/>
      <c r="AD110" s="964"/>
      <c r="AE110" s="965"/>
      <c r="AF110" s="966">
        <v>621609</v>
      </c>
      <c r="AG110" s="964"/>
      <c r="AH110" s="964"/>
      <c r="AI110" s="964"/>
      <c r="AJ110" s="965"/>
      <c r="AK110" s="966">
        <v>640083</v>
      </c>
      <c r="AL110" s="964"/>
      <c r="AM110" s="964"/>
      <c r="AN110" s="964"/>
      <c r="AO110" s="965"/>
      <c r="AP110" s="967">
        <v>15.6</v>
      </c>
      <c r="AQ110" s="968"/>
      <c r="AR110" s="968"/>
      <c r="AS110" s="968"/>
      <c r="AT110" s="969"/>
      <c r="AU110" s="970" t="s">
        <v>72</v>
      </c>
      <c r="AV110" s="971"/>
      <c r="AW110" s="971"/>
      <c r="AX110" s="971"/>
      <c r="AY110" s="971"/>
      <c r="AZ110" s="993" t="s">
        <v>425</v>
      </c>
      <c r="BA110" s="961"/>
      <c r="BB110" s="961"/>
      <c r="BC110" s="961"/>
      <c r="BD110" s="961"/>
      <c r="BE110" s="961"/>
      <c r="BF110" s="961"/>
      <c r="BG110" s="961"/>
      <c r="BH110" s="961"/>
      <c r="BI110" s="961"/>
      <c r="BJ110" s="961"/>
      <c r="BK110" s="961"/>
      <c r="BL110" s="961"/>
      <c r="BM110" s="961"/>
      <c r="BN110" s="961"/>
      <c r="BO110" s="961"/>
      <c r="BP110" s="962"/>
      <c r="BQ110" s="994">
        <v>7615385</v>
      </c>
      <c r="BR110" s="995"/>
      <c r="BS110" s="995"/>
      <c r="BT110" s="995"/>
      <c r="BU110" s="995"/>
      <c r="BV110" s="995">
        <v>7598901</v>
      </c>
      <c r="BW110" s="995"/>
      <c r="BX110" s="995"/>
      <c r="BY110" s="995"/>
      <c r="BZ110" s="995"/>
      <c r="CA110" s="995">
        <v>7609687</v>
      </c>
      <c r="CB110" s="995"/>
      <c r="CC110" s="995"/>
      <c r="CD110" s="995"/>
      <c r="CE110" s="995"/>
      <c r="CF110" s="1008">
        <v>185.9</v>
      </c>
      <c r="CG110" s="1009"/>
      <c r="CH110" s="1009"/>
      <c r="CI110" s="1009"/>
      <c r="CJ110" s="1009"/>
      <c r="CK110" s="1010" t="s">
        <v>426</v>
      </c>
      <c r="CL110" s="1011"/>
      <c r="CM110" s="993" t="s">
        <v>427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428</v>
      </c>
      <c r="DH110" s="995"/>
      <c r="DI110" s="995"/>
      <c r="DJ110" s="995"/>
      <c r="DK110" s="995"/>
      <c r="DL110" s="995" t="s">
        <v>428</v>
      </c>
      <c r="DM110" s="995"/>
      <c r="DN110" s="995"/>
      <c r="DO110" s="995"/>
      <c r="DP110" s="995"/>
      <c r="DQ110" s="995" t="s">
        <v>428</v>
      </c>
      <c r="DR110" s="995"/>
      <c r="DS110" s="995"/>
      <c r="DT110" s="995"/>
      <c r="DU110" s="995"/>
      <c r="DV110" s="996" t="s">
        <v>224</v>
      </c>
      <c r="DW110" s="996"/>
      <c r="DX110" s="996"/>
      <c r="DY110" s="996"/>
      <c r="DZ110" s="997"/>
    </row>
    <row r="111" spans="1:131" s="226" customFormat="1" ht="26.25" customHeight="1" x14ac:dyDescent="0.15">
      <c r="A111" s="998" t="s">
        <v>429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428</v>
      </c>
      <c r="AB111" s="1002"/>
      <c r="AC111" s="1002"/>
      <c r="AD111" s="1002"/>
      <c r="AE111" s="1003"/>
      <c r="AF111" s="1004" t="s">
        <v>224</v>
      </c>
      <c r="AG111" s="1002"/>
      <c r="AH111" s="1002"/>
      <c r="AI111" s="1002"/>
      <c r="AJ111" s="1003"/>
      <c r="AK111" s="1004" t="s">
        <v>428</v>
      </c>
      <c r="AL111" s="1002"/>
      <c r="AM111" s="1002"/>
      <c r="AN111" s="1002"/>
      <c r="AO111" s="1003"/>
      <c r="AP111" s="1005" t="s">
        <v>428</v>
      </c>
      <c r="AQ111" s="1006"/>
      <c r="AR111" s="1006"/>
      <c r="AS111" s="1006"/>
      <c r="AT111" s="1007"/>
      <c r="AU111" s="972"/>
      <c r="AV111" s="973"/>
      <c r="AW111" s="973"/>
      <c r="AX111" s="973"/>
      <c r="AY111" s="973"/>
      <c r="AZ111" s="986" t="s">
        <v>430</v>
      </c>
      <c r="BA111" s="987"/>
      <c r="BB111" s="987"/>
      <c r="BC111" s="987"/>
      <c r="BD111" s="987"/>
      <c r="BE111" s="987"/>
      <c r="BF111" s="987"/>
      <c r="BG111" s="987"/>
      <c r="BH111" s="987"/>
      <c r="BI111" s="987"/>
      <c r="BJ111" s="987"/>
      <c r="BK111" s="987"/>
      <c r="BL111" s="987"/>
      <c r="BM111" s="987"/>
      <c r="BN111" s="987"/>
      <c r="BO111" s="987"/>
      <c r="BP111" s="988"/>
      <c r="BQ111" s="989" t="s">
        <v>428</v>
      </c>
      <c r="BR111" s="990"/>
      <c r="BS111" s="990"/>
      <c r="BT111" s="990"/>
      <c r="BU111" s="990"/>
      <c r="BV111" s="990" t="s">
        <v>428</v>
      </c>
      <c r="BW111" s="990"/>
      <c r="BX111" s="990"/>
      <c r="BY111" s="990"/>
      <c r="BZ111" s="990"/>
      <c r="CA111" s="990" t="s">
        <v>431</v>
      </c>
      <c r="CB111" s="990"/>
      <c r="CC111" s="990"/>
      <c r="CD111" s="990"/>
      <c r="CE111" s="990"/>
      <c r="CF111" s="984" t="s">
        <v>428</v>
      </c>
      <c r="CG111" s="985"/>
      <c r="CH111" s="985"/>
      <c r="CI111" s="985"/>
      <c r="CJ111" s="985"/>
      <c r="CK111" s="1012"/>
      <c r="CL111" s="1013"/>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224</v>
      </c>
      <c r="DH111" s="990"/>
      <c r="DI111" s="990"/>
      <c r="DJ111" s="990"/>
      <c r="DK111" s="990"/>
      <c r="DL111" s="990" t="s">
        <v>428</v>
      </c>
      <c r="DM111" s="990"/>
      <c r="DN111" s="990"/>
      <c r="DO111" s="990"/>
      <c r="DP111" s="990"/>
      <c r="DQ111" s="990" t="s">
        <v>431</v>
      </c>
      <c r="DR111" s="990"/>
      <c r="DS111" s="990"/>
      <c r="DT111" s="990"/>
      <c r="DU111" s="990"/>
      <c r="DV111" s="991" t="s">
        <v>428</v>
      </c>
      <c r="DW111" s="991"/>
      <c r="DX111" s="991"/>
      <c r="DY111" s="991"/>
      <c r="DZ111" s="992"/>
    </row>
    <row r="112" spans="1:131" s="226" customFormat="1" ht="26.25" customHeight="1" x14ac:dyDescent="0.15">
      <c r="A112" s="1016" t="s">
        <v>433</v>
      </c>
      <c r="B112" s="1017"/>
      <c r="C112" s="987" t="s">
        <v>434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428</v>
      </c>
      <c r="AB112" s="1023"/>
      <c r="AC112" s="1023"/>
      <c r="AD112" s="1023"/>
      <c r="AE112" s="1024"/>
      <c r="AF112" s="1025" t="s">
        <v>224</v>
      </c>
      <c r="AG112" s="1023"/>
      <c r="AH112" s="1023"/>
      <c r="AI112" s="1023"/>
      <c r="AJ112" s="1024"/>
      <c r="AK112" s="1025" t="s">
        <v>431</v>
      </c>
      <c r="AL112" s="1023"/>
      <c r="AM112" s="1023"/>
      <c r="AN112" s="1023"/>
      <c r="AO112" s="1024"/>
      <c r="AP112" s="1026" t="s">
        <v>224</v>
      </c>
      <c r="AQ112" s="1027"/>
      <c r="AR112" s="1027"/>
      <c r="AS112" s="1027"/>
      <c r="AT112" s="1028"/>
      <c r="AU112" s="972"/>
      <c r="AV112" s="973"/>
      <c r="AW112" s="973"/>
      <c r="AX112" s="973"/>
      <c r="AY112" s="973"/>
      <c r="AZ112" s="986" t="s">
        <v>435</v>
      </c>
      <c r="BA112" s="987"/>
      <c r="BB112" s="987"/>
      <c r="BC112" s="987"/>
      <c r="BD112" s="987"/>
      <c r="BE112" s="987"/>
      <c r="BF112" s="987"/>
      <c r="BG112" s="987"/>
      <c r="BH112" s="987"/>
      <c r="BI112" s="987"/>
      <c r="BJ112" s="987"/>
      <c r="BK112" s="987"/>
      <c r="BL112" s="987"/>
      <c r="BM112" s="987"/>
      <c r="BN112" s="987"/>
      <c r="BO112" s="987"/>
      <c r="BP112" s="988"/>
      <c r="BQ112" s="989">
        <v>2292725</v>
      </c>
      <c r="BR112" s="990"/>
      <c r="BS112" s="990"/>
      <c r="BT112" s="990"/>
      <c r="BU112" s="990"/>
      <c r="BV112" s="990">
        <v>4822157</v>
      </c>
      <c r="BW112" s="990"/>
      <c r="BX112" s="990"/>
      <c r="BY112" s="990"/>
      <c r="BZ112" s="990"/>
      <c r="CA112" s="990">
        <v>4636673</v>
      </c>
      <c r="CB112" s="990"/>
      <c r="CC112" s="990"/>
      <c r="CD112" s="990"/>
      <c r="CE112" s="990"/>
      <c r="CF112" s="984">
        <v>113.3</v>
      </c>
      <c r="CG112" s="985"/>
      <c r="CH112" s="985"/>
      <c r="CI112" s="985"/>
      <c r="CJ112" s="985"/>
      <c r="CK112" s="1012"/>
      <c r="CL112" s="1013"/>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224</v>
      </c>
      <c r="DH112" s="990"/>
      <c r="DI112" s="990"/>
      <c r="DJ112" s="990"/>
      <c r="DK112" s="990"/>
      <c r="DL112" s="990" t="s">
        <v>224</v>
      </c>
      <c r="DM112" s="990"/>
      <c r="DN112" s="990"/>
      <c r="DO112" s="990"/>
      <c r="DP112" s="990"/>
      <c r="DQ112" s="990" t="s">
        <v>428</v>
      </c>
      <c r="DR112" s="990"/>
      <c r="DS112" s="990"/>
      <c r="DT112" s="990"/>
      <c r="DU112" s="990"/>
      <c r="DV112" s="991" t="s">
        <v>224</v>
      </c>
      <c r="DW112" s="991"/>
      <c r="DX112" s="991"/>
      <c r="DY112" s="991"/>
      <c r="DZ112" s="992"/>
    </row>
    <row r="113" spans="1:130" s="226" customFormat="1" ht="26.25" customHeight="1" x14ac:dyDescent="0.15">
      <c r="A113" s="1018"/>
      <c r="B113" s="1019"/>
      <c r="C113" s="987" t="s">
        <v>437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162416</v>
      </c>
      <c r="AB113" s="1002"/>
      <c r="AC113" s="1002"/>
      <c r="AD113" s="1002"/>
      <c r="AE113" s="1003"/>
      <c r="AF113" s="1004">
        <v>179159</v>
      </c>
      <c r="AG113" s="1002"/>
      <c r="AH113" s="1002"/>
      <c r="AI113" s="1002"/>
      <c r="AJ113" s="1003"/>
      <c r="AK113" s="1004">
        <v>317644</v>
      </c>
      <c r="AL113" s="1002"/>
      <c r="AM113" s="1002"/>
      <c r="AN113" s="1002"/>
      <c r="AO113" s="1003"/>
      <c r="AP113" s="1005">
        <v>7.8</v>
      </c>
      <c r="AQ113" s="1006"/>
      <c r="AR113" s="1006"/>
      <c r="AS113" s="1006"/>
      <c r="AT113" s="1007"/>
      <c r="AU113" s="972"/>
      <c r="AV113" s="973"/>
      <c r="AW113" s="973"/>
      <c r="AX113" s="973"/>
      <c r="AY113" s="973"/>
      <c r="AZ113" s="986" t="s">
        <v>438</v>
      </c>
      <c r="BA113" s="987"/>
      <c r="BB113" s="987"/>
      <c r="BC113" s="987"/>
      <c r="BD113" s="987"/>
      <c r="BE113" s="987"/>
      <c r="BF113" s="987"/>
      <c r="BG113" s="987"/>
      <c r="BH113" s="987"/>
      <c r="BI113" s="987"/>
      <c r="BJ113" s="987"/>
      <c r="BK113" s="987"/>
      <c r="BL113" s="987"/>
      <c r="BM113" s="987"/>
      <c r="BN113" s="987"/>
      <c r="BO113" s="987"/>
      <c r="BP113" s="988"/>
      <c r="BQ113" s="989">
        <v>197627</v>
      </c>
      <c r="BR113" s="990"/>
      <c r="BS113" s="990"/>
      <c r="BT113" s="990"/>
      <c r="BU113" s="990"/>
      <c r="BV113" s="990">
        <v>188270</v>
      </c>
      <c r="BW113" s="990"/>
      <c r="BX113" s="990"/>
      <c r="BY113" s="990"/>
      <c r="BZ113" s="990"/>
      <c r="CA113" s="990">
        <v>180605</v>
      </c>
      <c r="CB113" s="990"/>
      <c r="CC113" s="990"/>
      <c r="CD113" s="990"/>
      <c r="CE113" s="990"/>
      <c r="CF113" s="984">
        <v>4.4000000000000004</v>
      </c>
      <c r="CG113" s="985"/>
      <c r="CH113" s="985"/>
      <c r="CI113" s="985"/>
      <c r="CJ113" s="985"/>
      <c r="CK113" s="1012"/>
      <c r="CL113" s="1013"/>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224</v>
      </c>
      <c r="DH113" s="1023"/>
      <c r="DI113" s="1023"/>
      <c r="DJ113" s="1023"/>
      <c r="DK113" s="1024"/>
      <c r="DL113" s="1025" t="s">
        <v>428</v>
      </c>
      <c r="DM113" s="1023"/>
      <c r="DN113" s="1023"/>
      <c r="DO113" s="1023"/>
      <c r="DP113" s="1024"/>
      <c r="DQ113" s="1025" t="s">
        <v>428</v>
      </c>
      <c r="DR113" s="1023"/>
      <c r="DS113" s="1023"/>
      <c r="DT113" s="1023"/>
      <c r="DU113" s="1024"/>
      <c r="DV113" s="1026" t="s">
        <v>428</v>
      </c>
      <c r="DW113" s="1027"/>
      <c r="DX113" s="1027"/>
      <c r="DY113" s="1027"/>
      <c r="DZ113" s="1028"/>
    </row>
    <row r="114" spans="1:130" s="226" customFormat="1" ht="26.25" customHeight="1" x14ac:dyDescent="0.15">
      <c r="A114" s="1018"/>
      <c r="B114" s="1019"/>
      <c r="C114" s="987" t="s">
        <v>440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31610</v>
      </c>
      <c r="AB114" s="1023"/>
      <c r="AC114" s="1023"/>
      <c r="AD114" s="1023"/>
      <c r="AE114" s="1024"/>
      <c r="AF114" s="1025">
        <v>30103</v>
      </c>
      <c r="AG114" s="1023"/>
      <c r="AH114" s="1023"/>
      <c r="AI114" s="1023"/>
      <c r="AJ114" s="1024"/>
      <c r="AK114" s="1025">
        <v>22863</v>
      </c>
      <c r="AL114" s="1023"/>
      <c r="AM114" s="1023"/>
      <c r="AN114" s="1023"/>
      <c r="AO114" s="1024"/>
      <c r="AP114" s="1026">
        <v>0.6</v>
      </c>
      <c r="AQ114" s="1027"/>
      <c r="AR114" s="1027"/>
      <c r="AS114" s="1027"/>
      <c r="AT114" s="1028"/>
      <c r="AU114" s="972"/>
      <c r="AV114" s="973"/>
      <c r="AW114" s="973"/>
      <c r="AX114" s="973"/>
      <c r="AY114" s="973"/>
      <c r="AZ114" s="986" t="s">
        <v>441</v>
      </c>
      <c r="BA114" s="987"/>
      <c r="BB114" s="987"/>
      <c r="BC114" s="987"/>
      <c r="BD114" s="987"/>
      <c r="BE114" s="987"/>
      <c r="BF114" s="987"/>
      <c r="BG114" s="987"/>
      <c r="BH114" s="987"/>
      <c r="BI114" s="987"/>
      <c r="BJ114" s="987"/>
      <c r="BK114" s="987"/>
      <c r="BL114" s="987"/>
      <c r="BM114" s="987"/>
      <c r="BN114" s="987"/>
      <c r="BO114" s="987"/>
      <c r="BP114" s="988"/>
      <c r="BQ114" s="989">
        <v>517195</v>
      </c>
      <c r="BR114" s="990"/>
      <c r="BS114" s="990"/>
      <c r="BT114" s="990"/>
      <c r="BU114" s="990"/>
      <c r="BV114" s="990">
        <v>531176</v>
      </c>
      <c r="BW114" s="990"/>
      <c r="BX114" s="990"/>
      <c r="BY114" s="990"/>
      <c r="BZ114" s="990"/>
      <c r="CA114" s="990">
        <v>605626</v>
      </c>
      <c r="CB114" s="990"/>
      <c r="CC114" s="990"/>
      <c r="CD114" s="990"/>
      <c r="CE114" s="990"/>
      <c r="CF114" s="984">
        <v>14.8</v>
      </c>
      <c r="CG114" s="985"/>
      <c r="CH114" s="985"/>
      <c r="CI114" s="985"/>
      <c r="CJ114" s="985"/>
      <c r="CK114" s="1012"/>
      <c r="CL114" s="1013"/>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428</v>
      </c>
      <c r="DH114" s="1023"/>
      <c r="DI114" s="1023"/>
      <c r="DJ114" s="1023"/>
      <c r="DK114" s="1024"/>
      <c r="DL114" s="1025" t="s">
        <v>428</v>
      </c>
      <c r="DM114" s="1023"/>
      <c r="DN114" s="1023"/>
      <c r="DO114" s="1023"/>
      <c r="DP114" s="1024"/>
      <c r="DQ114" s="1025" t="s">
        <v>428</v>
      </c>
      <c r="DR114" s="1023"/>
      <c r="DS114" s="1023"/>
      <c r="DT114" s="1023"/>
      <c r="DU114" s="1024"/>
      <c r="DV114" s="1026" t="s">
        <v>428</v>
      </c>
      <c r="DW114" s="1027"/>
      <c r="DX114" s="1027"/>
      <c r="DY114" s="1027"/>
      <c r="DZ114" s="1028"/>
    </row>
    <row r="115" spans="1:130" s="226" customFormat="1" ht="26.25" customHeight="1" x14ac:dyDescent="0.15">
      <c r="A115" s="1018"/>
      <c r="B115" s="1019"/>
      <c r="C115" s="987" t="s">
        <v>443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428</v>
      </c>
      <c r="AB115" s="1002"/>
      <c r="AC115" s="1002"/>
      <c r="AD115" s="1002"/>
      <c r="AE115" s="1003"/>
      <c r="AF115" s="1004" t="s">
        <v>428</v>
      </c>
      <c r="AG115" s="1002"/>
      <c r="AH115" s="1002"/>
      <c r="AI115" s="1002"/>
      <c r="AJ115" s="1003"/>
      <c r="AK115" s="1004" t="s">
        <v>428</v>
      </c>
      <c r="AL115" s="1002"/>
      <c r="AM115" s="1002"/>
      <c r="AN115" s="1002"/>
      <c r="AO115" s="1003"/>
      <c r="AP115" s="1005" t="s">
        <v>428</v>
      </c>
      <c r="AQ115" s="1006"/>
      <c r="AR115" s="1006"/>
      <c r="AS115" s="1006"/>
      <c r="AT115" s="1007"/>
      <c r="AU115" s="972"/>
      <c r="AV115" s="973"/>
      <c r="AW115" s="973"/>
      <c r="AX115" s="973"/>
      <c r="AY115" s="973"/>
      <c r="AZ115" s="986" t="s">
        <v>444</v>
      </c>
      <c r="BA115" s="987"/>
      <c r="BB115" s="987"/>
      <c r="BC115" s="987"/>
      <c r="BD115" s="987"/>
      <c r="BE115" s="987"/>
      <c r="BF115" s="987"/>
      <c r="BG115" s="987"/>
      <c r="BH115" s="987"/>
      <c r="BI115" s="987"/>
      <c r="BJ115" s="987"/>
      <c r="BK115" s="987"/>
      <c r="BL115" s="987"/>
      <c r="BM115" s="987"/>
      <c r="BN115" s="987"/>
      <c r="BO115" s="987"/>
      <c r="BP115" s="988"/>
      <c r="BQ115" s="989" t="s">
        <v>428</v>
      </c>
      <c r="BR115" s="990"/>
      <c r="BS115" s="990"/>
      <c r="BT115" s="990"/>
      <c r="BU115" s="990"/>
      <c r="BV115" s="990" t="s">
        <v>224</v>
      </c>
      <c r="BW115" s="990"/>
      <c r="BX115" s="990"/>
      <c r="BY115" s="990"/>
      <c r="BZ115" s="990"/>
      <c r="CA115" s="990" t="s">
        <v>428</v>
      </c>
      <c r="CB115" s="990"/>
      <c r="CC115" s="990"/>
      <c r="CD115" s="990"/>
      <c r="CE115" s="990"/>
      <c r="CF115" s="984" t="s">
        <v>428</v>
      </c>
      <c r="CG115" s="985"/>
      <c r="CH115" s="985"/>
      <c r="CI115" s="985"/>
      <c r="CJ115" s="985"/>
      <c r="CK115" s="1012"/>
      <c r="CL115" s="1013"/>
      <c r="CM115" s="986" t="s">
        <v>445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224</v>
      </c>
      <c r="DH115" s="1023"/>
      <c r="DI115" s="1023"/>
      <c r="DJ115" s="1023"/>
      <c r="DK115" s="1024"/>
      <c r="DL115" s="1025" t="s">
        <v>224</v>
      </c>
      <c r="DM115" s="1023"/>
      <c r="DN115" s="1023"/>
      <c r="DO115" s="1023"/>
      <c r="DP115" s="1024"/>
      <c r="DQ115" s="1025" t="s">
        <v>224</v>
      </c>
      <c r="DR115" s="1023"/>
      <c r="DS115" s="1023"/>
      <c r="DT115" s="1023"/>
      <c r="DU115" s="1024"/>
      <c r="DV115" s="1026" t="s">
        <v>428</v>
      </c>
      <c r="DW115" s="1027"/>
      <c r="DX115" s="1027"/>
      <c r="DY115" s="1027"/>
      <c r="DZ115" s="1028"/>
    </row>
    <row r="116" spans="1:130" s="226" customFormat="1" ht="26.25" customHeight="1" x14ac:dyDescent="0.15">
      <c r="A116" s="1020"/>
      <c r="B116" s="1021"/>
      <c r="C116" s="1029" t="s">
        <v>446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224</v>
      </c>
      <c r="AB116" s="1023"/>
      <c r="AC116" s="1023"/>
      <c r="AD116" s="1023"/>
      <c r="AE116" s="1024"/>
      <c r="AF116" s="1025" t="s">
        <v>224</v>
      </c>
      <c r="AG116" s="1023"/>
      <c r="AH116" s="1023"/>
      <c r="AI116" s="1023"/>
      <c r="AJ116" s="1024"/>
      <c r="AK116" s="1025" t="s">
        <v>224</v>
      </c>
      <c r="AL116" s="1023"/>
      <c r="AM116" s="1023"/>
      <c r="AN116" s="1023"/>
      <c r="AO116" s="1024"/>
      <c r="AP116" s="1026" t="s">
        <v>224</v>
      </c>
      <c r="AQ116" s="1027"/>
      <c r="AR116" s="1027"/>
      <c r="AS116" s="1027"/>
      <c r="AT116" s="1028"/>
      <c r="AU116" s="972"/>
      <c r="AV116" s="973"/>
      <c r="AW116" s="973"/>
      <c r="AX116" s="973"/>
      <c r="AY116" s="973"/>
      <c r="AZ116" s="1031" t="s">
        <v>447</v>
      </c>
      <c r="BA116" s="1032"/>
      <c r="BB116" s="1032"/>
      <c r="BC116" s="1032"/>
      <c r="BD116" s="1032"/>
      <c r="BE116" s="1032"/>
      <c r="BF116" s="1032"/>
      <c r="BG116" s="1032"/>
      <c r="BH116" s="1032"/>
      <c r="BI116" s="1032"/>
      <c r="BJ116" s="1032"/>
      <c r="BK116" s="1032"/>
      <c r="BL116" s="1032"/>
      <c r="BM116" s="1032"/>
      <c r="BN116" s="1032"/>
      <c r="BO116" s="1032"/>
      <c r="BP116" s="1033"/>
      <c r="BQ116" s="989" t="s">
        <v>428</v>
      </c>
      <c r="BR116" s="990"/>
      <c r="BS116" s="990"/>
      <c r="BT116" s="990"/>
      <c r="BU116" s="990"/>
      <c r="BV116" s="990" t="s">
        <v>224</v>
      </c>
      <c r="BW116" s="990"/>
      <c r="BX116" s="990"/>
      <c r="BY116" s="990"/>
      <c r="BZ116" s="990"/>
      <c r="CA116" s="990" t="s">
        <v>224</v>
      </c>
      <c r="CB116" s="990"/>
      <c r="CC116" s="990"/>
      <c r="CD116" s="990"/>
      <c r="CE116" s="990"/>
      <c r="CF116" s="984" t="s">
        <v>224</v>
      </c>
      <c r="CG116" s="985"/>
      <c r="CH116" s="985"/>
      <c r="CI116" s="985"/>
      <c r="CJ116" s="985"/>
      <c r="CK116" s="1012"/>
      <c r="CL116" s="1013"/>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428</v>
      </c>
      <c r="DH116" s="1023"/>
      <c r="DI116" s="1023"/>
      <c r="DJ116" s="1023"/>
      <c r="DK116" s="1024"/>
      <c r="DL116" s="1025" t="s">
        <v>224</v>
      </c>
      <c r="DM116" s="1023"/>
      <c r="DN116" s="1023"/>
      <c r="DO116" s="1023"/>
      <c r="DP116" s="1024"/>
      <c r="DQ116" s="1025" t="s">
        <v>431</v>
      </c>
      <c r="DR116" s="1023"/>
      <c r="DS116" s="1023"/>
      <c r="DT116" s="1023"/>
      <c r="DU116" s="1024"/>
      <c r="DV116" s="1026" t="s">
        <v>428</v>
      </c>
      <c r="DW116" s="1027"/>
      <c r="DX116" s="1027"/>
      <c r="DY116" s="1027"/>
      <c r="DZ116" s="1028"/>
    </row>
    <row r="117" spans="1:130" s="226" customFormat="1" ht="26.25" customHeight="1" x14ac:dyDescent="0.15">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449</v>
      </c>
      <c r="Z117" s="958"/>
      <c r="AA117" s="1042">
        <v>810636</v>
      </c>
      <c r="AB117" s="1043"/>
      <c r="AC117" s="1043"/>
      <c r="AD117" s="1043"/>
      <c r="AE117" s="1044"/>
      <c r="AF117" s="1045">
        <v>830871</v>
      </c>
      <c r="AG117" s="1043"/>
      <c r="AH117" s="1043"/>
      <c r="AI117" s="1043"/>
      <c r="AJ117" s="1044"/>
      <c r="AK117" s="1045">
        <v>980590</v>
      </c>
      <c r="AL117" s="1043"/>
      <c r="AM117" s="1043"/>
      <c r="AN117" s="1043"/>
      <c r="AO117" s="1044"/>
      <c r="AP117" s="1046"/>
      <c r="AQ117" s="1047"/>
      <c r="AR117" s="1047"/>
      <c r="AS117" s="1047"/>
      <c r="AT117" s="1048"/>
      <c r="AU117" s="972"/>
      <c r="AV117" s="973"/>
      <c r="AW117" s="973"/>
      <c r="AX117" s="973"/>
      <c r="AY117" s="973"/>
      <c r="AZ117" s="1038" t="s">
        <v>450</v>
      </c>
      <c r="BA117" s="1039"/>
      <c r="BB117" s="1039"/>
      <c r="BC117" s="1039"/>
      <c r="BD117" s="1039"/>
      <c r="BE117" s="1039"/>
      <c r="BF117" s="1039"/>
      <c r="BG117" s="1039"/>
      <c r="BH117" s="1039"/>
      <c r="BI117" s="1039"/>
      <c r="BJ117" s="1039"/>
      <c r="BK117" s="1039"/>
      <c r="BL117" s="1039"/>
      <c r="BM117" s="1039"/>
      <c r="BN117" s="1039"/>
      <c r="BO117" s="1039"/>
      <c r="BP117" s="1040"/>
      <c r="BQ117" s="989" t="s">
        <v>224</v>
      </c>
      <c r="BR117" s="990"/>
      <c r="BS117" s="990"/>
      <c r="BT117" s="990"/>
      <c r="BU117" s="990"/>
      <c r="BV117" s="990" t="s">
        <v>428</v>
      </c>
      <c r="BW117" s="990"/>
      <c r="BX117" s="990"/>
      <c r="BY117" s="990"/>
      <c r="BZ117" s="990"/>
      <c r="CA117" s="990" t="s">
        <v>224</v>
      </c>
      <c r="CB117" s="990"/>
      <c r="CC117" s="990"/>
      <c r="CD117" s="990"/>
      <c r="CE117" s="990"/>
      <c r="CF117" s="984" t="s">
        <v>428</v>
      </c>
      <c r="CG117" s="985"/>
      <c r="CH117" s="985"/>
      <c r="CI117" s="985"/>
      <c r="CJ117" s="985"/>
      <c r="CK117" s="1012"/>
      <c r="CL117" s="1013"/>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224</v>
      </c>
      <c r="DH117" s="1023"/>
      <c r="DI117" s="1023"/>
      <c r="DJ117" s="1023"/>
      <c r="DK117" s="1024"/>
      <c r="DL117" s="1025" t="s">
        <v>428</v>
      </c>
      <c r="DM117" s="1023"/>
      <c r="DN117" s="1023"/>
      <c r="DO117" s="1023"/>
      <c r="DP117" s="1024"/>
      <c r="DQ117" s="1025" t="s">
        <v>224</v>
      </c>
      <c r="DR117" s="1023"/>
      <c r="DS117" s="1023"/>
      <c r="DT117" s="1023"/>
      <c r="DU117" s="1024"/>
      <c r="DV117" s="1026" t="s">
        <v>428</v>
      </c>
      <c r="DW117" s="1027"/>
      <c r="DX117" s="1027"/>
      <c r="DY117" s="1027"/>
      <c r="DZ117" s="1028"/>
    </row>
    <row r="118" spans="1:130" s="226" customFormat="1" ht="26.25" customHeight="1" x14ac:dyDescent="0.15">
      <c r="A118" s="976" t="s">
        <v>423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420</v>
      </c>
      <c r="AB118" s="957"/>
      <c r="AC118" s="957"/>
      <c r="AD118" s="957"/>
      <c r="AE118" s="958"/>
      <c r="AF118" s="956" t="s">
        <v>421</v>
      </c>
      <c r="AG118" s="957"/>
      <c r="AH118" s="957"/>
      <c r="AI118" s="957"/>
      <c r="AJ118" s="958"/>
      <c r="AK118" s="956" t="s">
        <v>302</v>
      </c>
      <c r="AL118" s="957"/>
      <c r="AM118" s="957"/>
      <c r="AN118" s="957"/>
      <c r="AO118" s="958"/>
      <c r="AP118" s="1034" t="s">
        <v>422</v>
      </c>
      <c r="AQ118" s="1035"/>
      <c r="AR118" s="1035"/>
      <c r="AS118" s="1035"/>
      <c r="AT118" s="1036"/>
      <c r="AU118" s="972"/>
      <c r="AV118" s="973"/>
      <c r="AW118" s="973"/>
      <c r="AX118" s="973"/>
      <c r="AY118" s="973"/>
      <c r="AZ118" s="1037" t="s">
        <v>452</v>
      </c>
      <c r="BA118" s="1029"/>
      <c r="BB118" s="1029"/>
      <c r="BC118" s="1029"/>
      <c r="BD118" s="1029"/>
      <c r="BE118" s="1029"/>
      <c r="BF118" s="1029"/>
      <c r="BG118" s="1029"/>
      <c r="BH118" s="1029"/>
      <c r="BI118" s="1029"/>
      <c r="BJ118" s="1029"/>
      <c r="BK118" s="1029"/>
      <c r="BL118" s="1029"/>
      <c r="BM118" s="1029"/>
      <c r="BN118" s="1029"/>
      <c r="BO118" s="1029"/>
      <c r="BP118" s="1030"/>
      <c r="BQ118" s="1063" t="s">
        <v>224</v>
      </c>
      <c r="BR118" s="1064"/>
      <c r="BS118" s="1064"/>
      <c r="BT118" s="1064"/>
      <c r="BU118" s="1064"/>
      <c r="BV118" s="1064" t="s">
        <v>224</v>
      </c>
      <c r="BW118" s="1064"/>
      <c r="BX118" s="1064"/>
      <c r="BY118" s="1064"/>
      <c r="BZ118" s="1064"/>
      <c r="CA118" s="1064" t="s">
        <v>224</v>
      </c>
      <c r="CB118" s="1064"/>
      <c r="CC118" s="1064"/>
      <c r="CD118" s="1064"/>
      <c r="CE118" s="1064"/>
      <c r="CF118" s="984" t="s">
        <v>224</v>
      </c>
      <c r="CG118" s="985"/>
      <c r="CH118" s="985"/>
      <c r="CI118" s="985"/>
      <c r="CJ118" s="985"/>
      <c r="CK118" s="1012"/>
      <c r="CL118" s="1013"/>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224</v>
      </c>
      <c r="DH118" s="1023"/>
      <c r="DI118" s="1023"/>
      <c r="DJ118" s="1023"/>
      <c r="DK118" s="1024"/>
      <c r="DL118" s="1025" t="s">
        <v>224</v>
      </c>
      <c r="DM118" s="1023"/>
      <c r="DN118" s="1023"/>
      <c r="DO118" s="1023"/>
      <c r="DP118" s="1024"/>
      <c r="DQ118" s="1025" t="s">
        <v>224</v>
      </c>
      <c r="DR118" s="1023"/>
      <c r="DS118" s="1023"/>
      <c r="DT118" s="1023"/>
      <c r="DU118" s="1024"/>
      <c r="DV118" s="1026" t="s">
        <v>224</v>
      </c>
      <c r="DW118" s="1027"/>
      <c r="DX118" s="1027"/>
      <c r="DY118" s="1027"/>
      <c r="DZ118" s="1028"/>
    </row>
    <row r="119" spans="1:130" s="226" customFormat="1" ht="26.25" customHeight="1" x14ac:dyDescent="0.15">
      <c r="A119" s="1120" t="s">
        <v>426</v>
      </c>
      <c r="B119" s="1011"/>
      <c r="C119" s="993" t="s">
        <v>427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428</v>
      </c>
      <c r="AB119" s="964"/>
      <c r="AC119" s="964"/>
      <c r="AD119" s="964"/>
      <c r="AE119" s="965"/>
      <c r="AF119" s="966" t="s">
        <v>224</v>
      </c>
      <c r="AG119" s="964"/>
      <c r="AH119" s="964"/>
      <c r="AI119" s="964"/>
      <c r="AJ119" s="965"/>
      <c r="AK119" s="966" t="s">
        <v>428</v>
      </c>
      <c r="AL119" s="964"/>
      <c r="AM119" s="964"/>
      <c r="AN119" s="964"/>
      <c r="AO119" s="965"/>
      <c r="AP119" s="967" t="s">
        <v>224</v>
      </c>
      <c r="AQ119" s="968"/>
      <c r="AR119" s="968"/>
      <c r="AS119" s="968"/>
      <c r="AT119" s="969"/>
      <c r="AU119" s="974"/>
      <c r="AV119" s="975"/>
      <c r="AW119" s="975"/>
      <c r="AX119" s="975"/>
      <c r="AY119" s="975"/>
      <c r="AZ119" s="247" t="s">
        <v>185</v>
      </c>
      <c r="BA119" s="247"/>
      <c r="BB119" s="247"/>
      <c r="BC119" s="247"/>
      <c r="BD119" s="247"/>
      <c r="BE119" s="247"/>
      <c r="BF119" s="247"/>
      <c r="BG119" s="247"/>
      <c r="BH119" s="247"/>
      <c r="BI119" s="247"/>
      <c r="BJ119" s="247"/>
      <c r="BK119" s="247"/>
      <c r="BL119" s="247"/>
      <c r="BM119" s="247"/>
      <c r="BN119" s="247"/>
      <c r="BO119" s="1041" t="s">
        <v>454</v>
      </c>
      <c r="BP119" s="1069"/>
      <c r="BQ119" s="1063">
        <v>10622932</v>
      </c>
      <c r="BR119" s="1064"/>
      <c r="BS119" s="1064"/>
      <c r="BT119" s="1064"/>
      <c r="BU119" s="1064"/>
      <c r="BV119" s="1064">
        <v>13140504</v>
      </c>
      <c r="BW119" s="1064"/>
      <c r="BX119" s="1064"/>
      <c r="BY119" s="1064"/>
      <c r="BZ119" s="1064"/>
      <c r="CA119" s="1064">
        <v>13032591</v>
      </c>
      <c r="CB119" s="1064"/>
      <c r="CC119" s="1064"/>
      <c r="CD119" s="1064"/>
      <c r="CE119" s="1064"/>
      <c r="CF119" s="1065"/>
      <c r="CG119" s="1066"/>
      <c r="CH119" s="1066"/>
      <c r="CI119" s="1066"/>
      <c r="CJ119" s="1067"/>
      <c r="CK119" s="1014"/>
      <c r="CL119" s="1015"/>
      <c r="CM119" s="1037" t="s">
        <v>455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224</v>
      </c>
      <c r="DH119" s="1050"/>
      <c r="DI119" s="1050"/>
      <c r="DJ119" s="1050"/>
      <c r="DK119" s="1051"/>
      <c r="DL119" s="1049" t="s">
        <v>428</v>
      </c>
      <c r="DM119" s="1050"/>
      <c r="DN119" s="1050"/>
      <c r="DO119" s="1050"/>
      <c r="DP119" s="1051"/>
      <c r="DQ119" s="1049" t="s">
        <v>224</v>
      </c>
      <c r="DR119" s="1050"/>
      <c r="DS119" s="1050"/>
      <c r="DT119" s="1050"/>
      <c r="DU119" s="1051"/>
      <c r="DV119" s="1052" t="s">
        <v>224</v>
      </c>
      <c r="DW119" s="1053"/>
      <c r="DX119" s="1053"/>
      <c r="DY119" s="1053"/>
      <c r="DZ119" s="1054"/>
    </row>
    <row r="120" spans="1:130" s="226" customFormat="1" ht="26.25" customHeight="1" x14ac:dyDescent="0.15">
      <c r="A120" s="1121"/>
      <c r="B120" s="1013"/>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224</v>
      </c>
      <c r="AB120" s="1023"/>
      <c r="AC120" s="1023"/>
      <c r="AD120" s="1023"/>
      <c r="AE120" s="1024"/>
      <c r="AF120" s="1025" t="s">
        <v>224</v>
      </c>
      <c r="AG120" s="1023"/>
      <c r="AH120" s="1023"/>
      <c r="AI120" s="1023"/>
      <c r="AJ120" s="1024"/>
      <c r="AK120" s="1025" t="s">
        <v>224</v>
      </c>
      <c r="AL120" s="1023"/>
      <c r="AM120" s="1023"/>
      <c r="AN120" s="1023"/>
      <c r="AO120" s="1024"/>
      <c r="AP120" s="1026" t="s">
        <v>224</v>
      </c>
      <c r="AQ120" s="1027"/>
      <c r="AR120" s="1027"/>
      <c r="AS120" s="1027"/>
      <c r="AT120" s="1028"/>
      <c r="AU120" s="1055" t="s">
        <v>456</v>
      </c>
      <c r="AV120" s="1056"/>
      <c r="AW120" s="1056"/>
      <c r="AX120" s="1056"/>
      <c r="AY120" s="1057"/>
      <c r="AZ120" s="993" t="s">
        <v>457</v>
      </c>
      <c r="BA120" s="961"/>
      <c r="BB120" s="961"/>
      <c r="BC120" s="961"/>
      <c r="BD120" s="961"/>
      <c r="BE120" s="961"/>
      <c r="BF120" s="961"/>
      <c r="BG120" s="961"/>
      <c r="BH120" s="961"/>
      <c r="BI120" s="961"/>
      <c r="BJ120" s="961"/>
      <c r="BK120" s="961"/>
      <c r="BL120" s="961"/>
      <c r="BM120" s="961"/>
      <c r="BN120" s="961"/>
      <c r="BO120" s="961"/>
      <c r="BP120" s="962"/>
      <c r="BQ120" s="994">
        <v>1257698</v>
      </c>
      <c r="BR120" s="995"/>
      <c r="BS120" s="995"/>
      <c r="BT120" s="995"/>
      <c r="BU120" s="995"/>
      <c r="BV120" s="995">
        <v>1762674</v>
      </c>
      <c r="BW120" s="995"/>
      <c r="BX120" s="995"/>
      <c r="BY120" s="995"/>
      <c r="BZ120" s="995"/>
      <c r="CA120" s="995">
        <v>2558874</v>
      </c>
      <c r="CB120" s="995"/>
      <c r="CC120" s="995"/>
      <c r="CD120" s="995"/>
      <c r="CE120" s="995"/>
      <c r="CF120" s="1008">
        <v>62.5</v>
      </c>
      <c r="CG120" s="1009"/>
      <c r="CH120" s="1009"/>
      <c r="CI120" s="1009"/>
      <c r="CJ120" s="1009"/>
      <c r="CK120" s="1070" t="s">
        <v>458</v>
      </c>
      <c r="CL120" s="1071"/>
      <c r="CM120" s="1071"/>
      <c r="CN120" s="1071"/>
      <c r="CO120" s="1072"/>
      <c r="CP120" s="1078" t="s">
        <v>405</v>
      </c>
      <c r="CQ120" s="1079"/>
      <c r="CR120" s="1079"/>
      <c r="CS120" s="1079"/>
      <c r="CT120" s="1079"/>
      <c r="CU120" s="1079"/>
      <c r="CV120" s="1079"/>
      <c r="CW120" s="1079"/>
      <c r="CX120" s="1079"/>
      <c r="CY120" s="1079"/>
      <c r="CZ120" s="1079"/>
      <c r="DA120" s="1079"/>
      <c r="DB120" s="1079"/>
      <c r="DC120" s="1079"/>
      <c r="DD120" s="1079"/>
      <c r="DE120" s="1079"/>
      <c r="DF120" s="1080"/>
      <c r="DG120" s="994" t="s">
        <v>224</v>
      </c>
      <c r="DH120" s="995"/>
      <c r="DI120" s="995"/>
      <c r="DJ120" s="995"/>
      <c r="DK120" s="995"/>
      <c r="DL120" s="995">
        <v>4822157</v>
      </c>
      <c r="DM120" s="995"/>
      <c r="DN120" s="995"/>
      <c r="DO120" s="995"/>
      <c r="DP120" s="995"/>
      <c r="DQ120" s="995">
        <v>4636673</v>
      </c>
      <c r="DR120" s="995"/>
      <c r="DS120" s="995"/>
      <c r="DT120" s="995"/>
      <c r="DU120" s="995"/>
      <c r="DV120" s="996">
        <v>113.3</v>
      </c>
      <c r="DW120" s="996"/>
      <c r="DX120" s="996"/>
      <c r="DY120" s="996"/>
      <c r="DZ120" s="997"/>
    </row>
    <row r="121" spans="1:130" s="226" customFormat="1" ht="26.25" customHeight="1" x14ac:dyDescent="0.15">
      <c r="A121" s="1121"/>
      <c r="B121" s="1013"/>
      <c r="C121" s="1038" t="s">
        <v>459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224</v>
      </c>
      <c r="AB121" s="1023"/>
      <c r="AC121" s="1023"/>
      <c r="AD121" s="1023"/>
      <c r="AE121" s="1024"/>
      <c r="AF121" s="1025" t="s">
        <v>428</v>
      </c>
      <c r="AG121" s="1023"/>
      <c r="AH121" s="1023"/>
      <c r="AI121" s="1023"/>
      <c r="AJ121" s="1024"/>
      <c r="AK121" s="1025" t="s">
        <v>224</v>
      </c>
      <c r="AL121" s="1023"/>
      <c r="AM121" s="1023"/>
      <c r="AN121" s="1023"/>
      <c r="AO121" s="1024"/>
      <c r="AP121" s="1026" t="s">
        <v>224</v>
      </c>
      <c r="AQ121" s="1027"/>
      <c r="AR121" s="1027"/>
      <c r="AS121" s="1027"/>
      <c r="AT121" s="1028"/>
      <c r="AU121" s="1058"/>
      <c r="AV121" s="1059"/>
      <c r="AW121" s="1059"/>
      <c r="AX121" s="1059"/>
      <c r="AY121" s="1060"/>
      <c r="AZ121" s="986" t="s">
        <v>460</v>
      </c>
      <c r="BA121" s="987"/>
      <c r="BB121" s="987"/>
      <c r="BC121" s="987"/>
      <c r="BD121" s="987"/>
      <c r="BE121" s="987"/>
      <c r="BF121" s="987"/>
      <c r="BG121" s="987"/>
      <c r="BH121" s="987"/>
      <c r="BI121" s="987"/>
      <c r="BJ121" s="987"/>
      <c r="BK121" s="987"/>
      <c r="BL121" s="987"/>
      <c r="BM121" s="987"/>
      <c r="BN121" s="987"/>
      <c r="BO121" s="987"/>
      <c r="BP121" s="988"/>
      <c r="BQ121" s="989" t="s">
        <v>224</v>
      </c>
      <c r="BR121" s="990"/>
      <c r="BS121" s="990"/>
      <c r="BT121" s="990"/>
      <c r="BU121" s="990"/>
      <c r="BV121" s="990" t="s">
        <v>224</v>
      </c>
      <c r="BW121" s="990"/>
      <c r="BX121" s="990"/>
      <c r="BY121" s="990"/>
      <c r="BZ121" s="990"/>
      <c r="CA121" s="990" t="s">
        <v>224</v>
      </c>
      <c r="CB121" s="990"/>
      <c r="CC121" s="990"/>
      <c r="CD121" s="990"/>
      <c r="CE121" s="990"/>
      <c r="CF121" s="984" t="s">
        <v>224</v>
      </c>
      <c r="CG121" s="985"/>
      <c r="CH121" s="985"/>
      <c r="CI121" s="985"/>
      <c r="CJ121" s="985"/>
      <c r="CK121" s="1073"/>
      <c r="CL121" s="1074"/>
      <c r="CM121" s="1074"/>
      <c r="CN121" s="1074"/>
      <c r="CO121" s="1075"/>
      <c r="CP121" s="1083" t="s">
        <v>400</v>
      </c>
      <c r="CQ121" s="1084"/>
      <c r="CR121" s="1084"/>
      <c r="CS121" s="1084"/>
      <c r="CT121" s="1084"/>
      <c r="CU121" s="1084"/>
      <c r="CV121" s="1084"/>
      <c r="CW121" s="1084"/>
      <c r="CX121" s="1084"/>
      <c r="CY121" s="1084"/>
      <c r="CZ121" s="1084"/>
      <c r="DA121" s="1084"/>
      <c r="DB121" s="1084"/>
      <c r="DC121" s="1084"/>
      <c r="DD121" s="1084"/>
      <c r="DE121" s="1084"/>
      <c r="DF121" s="1085"/>
      <c r="DG121" s="989" t="s">
        <v>224</v>
      </c>
      <c r="DH121" s="990"/>
      <c r="DI121" s="990"/>
      <c r="DJ121" s="990"/>
      <c r="DK121" s="990"/>
      <c r="DL121" s="990" t="s">
        <v>224</v>
      </c>
      <c r="DM121" s="990"/>
      <c r="DN121" s="990"/>
      <c r="DO121" s="990"/>
      <c r="DP121" s="990"/>
      <c r="DQ121" s="990" t="s">
        <v>224</v>
      </c>
      <c r="DR121" s="990"/>
      <c r="DS121" s="990"/>
      <c r="DT121" s="990"/>
      <c r="DU121" s="990"/>
      <c r="DV121" s="991" t="s">
        <v>428</v>
      </c>
      <c r="DW121" s="991"/>
      <c r="DX121" s="991"/>
      <c r="DY121" s="991"/>
      <c r="DZ121" s="992"/>
    </row>
    <row r="122" spans="1:130" s="226" customFormat="1" ht="26.25" customHeight="1" x14ac:dyDescent="0.15">
      <c r="A122" s="1121"/>
      <c r="B122" s="1013"/>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224</v>
      </c>
      <c r="AB122" s="1023"/>
      <c r="AC122" s="1023"/>
      <c r="AD122" s="1023"/>
      <c r="AE122" s="1024"/>
      <c r="AF122" s="1025" t="s">
        <v>224</v>
      </c>
      <c r="AG122" s="1023"/>
      <c r="AH122" s="1023"/>
      <c r="AI122" s="1023"/>
      <c r="AJ122" s="1024"/>
      <c r="AK122" s="1025" t="s">
        <v>224</v>
      </c>
      <c r="AL122" s="1023"/>
      <c r="AM122" s="1023"/>
      <c r="AN122" s="1023"/>
      <c r="AO122" s="1024"/>
      <c r="AP122" s="1026" t="s">
        <v>224</v>
      </c>
      <c r="AQ122" s="1027"/>
      <c r="AR122" s="1027"/>
      <c r="AS122" s="1027"/>
      <c r="AT122" s="1028"/>
      <c r="AU122" s="1058"/>
      <c r="AV122" s="1059"/>
      <c r="AW122" s="1059"/>
      <c r="AX122" s="1059"/>
      <c r="AY122" s="1060"/>
      <c r="AZ122" s="1037" t="s">
        <v>461</v>
      </c>
      <c r="BA122" s="1029"/>
      <c r="BB122" s="1029"/>
      <c r="BC122" s="1029"/>
      <c r="BD122" s="1029"/>
      <c r="BE122" s="1029"/>
      <c r="BF122" s="1029"/>
      <c r="BG122" s="1029"/>
      <c r="BH122" s="1029"/>
      <c r="BI122" s="1029"/>
      <c r="BJ122" s="1029"/>
      <c r="BK122" s="1029"/>
      <c r="BL122" s="1029"/>
      <c r="BM122" s="1029"/>
      <c r="BN122" s="1029"/>
      <c r="BO122" s="1029"/>
      <c r="BP122" s="1030"/>
      <c r="BQ122" s="1063">
        <v>7913442</v>
      </c>
      <c r="BR122" s="1064"/>
      <c r="BS122" s="1064"/>
      <c r="BT122" s="1064"/>
      <c r="BU122" s="1064"/>
      <c r="BV122" s="1064">
        <v>7858377</v>
      </c>
      <c r="BW122" s="1064"/>
      <c r="BX122" s="1064"/>
      <c r="BY122" s="1064"/>
      <c r="BZ122" s="1064"/>
      <c r="CA122" s="1064">
        <v>7748415</v>
      </c>
      <c r="CB122" s="1064"/>
      <c r="CC122" s="1064"/>
      <c r="CD122" s="1064"/>
      <c r="CE122" s="1064"/>
      <c r="CF122" s="1081">
        <v>189.3</v>
      </c>
      <c r="CG122" s="1082"/>
      <c r="CH122" s="1082"/>
      <c r="CI122" s="1082"/>
      <c r="CJ122" s="1082"/>
      <c r="CK122" s="1073"/>
      <c r="CL122" s="1074"/>
      <c r="CM122" s="1074"/>
      <c r="CN122" s="1074"/>
      <c r="CO122" s="1075"/>
      <c r="CP122" s="1083" t="s">
        <v>462</v>
      </c>
      <c r="CQ122" s="1084"/>
      <c r="CR122" s="1084"/>
      <c r="CS122" s="1084"/>
      <c r="CT122" s="1084"/>
      <c r="CU122" s="1084"/>
      <c r="CV122" s="1084"/>
      <c r="CW122" s="1084"/>
      <c r="CX122" s="1084"/>
      <c r="CY122" s="1084"/>
      <c r="CZ122" s="1084"/>
      <c r="DA122" s="1084"/>
      <c r="DB122" s="1084"/>
      <c r="DC122" s="1084"/>
      <c r="DD122" s="1084"/>
      <c r="DE122" s="1084"/>
      <c r="DF122" s="1085"/>
      <c r="DG122" s="989" t="s">
        <v>224</v>
      </c>
      <c r="DH122" s="990"/>
      <c r="DI122" s="990"/>
      <c r="DJ122" s="990"/>
      <c r="DK122" s="990"/>
      <c r="DL122" s="990" t="s">
        <v>428</v>
      </c>
      <c r="DM122" s="990"/>
      <c r="DN122" s="990"/>
      <c r="DO122" s="990"/>
      <c r="DP122" s="990"/>
      <c r="DQ122" s="990" t="s">
        <v>224</v>
      </c>
      <c r="DR122" s="990"/>
      <c r="DS122" s="990"/>
      <c r="DT122" s="990"/>
      <c r="DU122" s="990"/>
      <c r="DV122" s="991" t="s">
        <v>428</v>
      </c>
      <c r="DW122" s="991"/>
      <c r="DX122" s="991"/>
      <c r="DY122" s="991"/>
      <c r="DZ122" s="992"/>
    </row>
    <row r="123" spans="1:130" s="226" customFormat="1" ht="26.25" customHeight="1" x14ac:dyDescent="0.15">
      <c r="A123" s="1121"/>
      <c r="B123" s="1013"/>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428</v>
      </c>
      <c r="AB123" s="1023"/>
      <c r="AC123" s="1023"/>
      <c r="AD123" s="1023"/>
      <c r="AE123" s="1024"/>
      <c r="AF123" s="1025" t="s">
        <v>224</v>
      </c>
      <c r="AG123" s="1023"/>
      <c r="AH123" s="1023"/>
      <c r="AI123" s="1023"/>
      <c r="AJ123" s="1024"/>
      <c r="AK123" s="1025" t="s">
        <v>224</v>
      </c>
      <c r="AL123" s="1023"/>
      <c r="AM123" s="1023"/>
      <c r="AN123" s="1023"/>
      <c r="AO123" s="1024"/>
      <c r="AP123" s="1026" t="s">
        <v>224</v>
      </c>
      <c r="AQ123" s="1027"/>
      <c r="AR123" s="1027"/>
      <c r="AS123" s="1027"/>
      <c r="AT123" s="1028"/>
      <c r="AU123" s="1061"/>
      <c r="AV123" s="1062"/>
      <c r="AW123" s="1062"/>
      <c r="AX123" s="1062"/>
      <c r="AY123" s="1062"/>
      <c r="AZ123" s="247" t="s">
        <v>185</v>
      </c>
      <c r="BA123" s="247"/>
      <c r="BB123" s="247"/>
      <c r="BC123" s="247"/>
      <c r="BD123" s="247"/>
      <c r="BE123" s="247"/>
      <c r="BF123" s="247"/>
      <c r="BG123" s="247"/>
      <c r="BH123" s="247"/>
      <c r="BI123" s="247"/>
      <c r="BJ123" s="247"/>
      <c r="BK123" s="247"/>
      <c r="BL123" s="247"/>
      <c r="BM123" s="247"/>
      <c r="BN123" s="247"/>
      <c r="BO123" s="1041" t="s">
        <v>463</v>
      </c>
      <c r="BP123" s="1069"/>
      <c r="BQ123" s="1127">
        <v>9171140</v>
      </c>
      <c r="BR123" s="1128"/>
      <c r="BS123" s="1128"/>
      <c r="BT123" s="1128"/>
      <c r="BU123" s="1128"/>
      <c r="BV123" s="1128">
        <v>9621051</v>
      </c>
      <c r="BW123" s="1128"/>
      <c r="BX123" s="1128"/>
      <c r="BY123" s="1128"/>
      <c r="BZ123" s="1128"/>
      <c r="CA123" s="1128">
        <v>10307289</v>
      </c>
      <c r="CB123" s="1128"/>
      <c r="CC123" s="1128"/>
      <c r="CD123" s="1128"/>
      <c r="CE123" s="1128"/>
      <c r="CF123" s="1065"/>
      <c r="CG123" s="1066"/>
      <c r="CH123" s="1066"/>
      <c r="CI123" s="1066"/>
      <c r="CJ123" s="1067"/>
      <c r="CK123" s="1073"/>
      <c r="CL123" s="1074"/>
      <c r="CM123" s="1074"/>
      <c r="CN123" s="1074"/>
      <c r="CO123" s="1075"/>
      <c r="CP123" s="1083" t="s">
        <v>464</v>
      </c>
      <c r="CQ123" s="1084"/>
      <c r="CR123" s="1084"/>
      <c r="CS123" s="1084"/>
      <c r="CT123" s="1084"/>
      <c r="CU123" s="1084"/>
      <c r="CV123" s="1084"/>
      <c r="CW123" s="1084"/>
      <c r="CX123" s="1084"/>
      <c r="CY123" s="1084"/>
      <c r="CZ123" s="1084"/>
      <c r="DA123" s="1084"/>
      <c r="DB123" s="1084"/>
      <c r="DC123" s="1084"/>
      <c r="DD123" s="1084"/>
      <c r="DE123" s="1084"/>
      <c r="DF123" s="1085"/>
      <c r="DG123" s="1022" t="s">
        <v>224</v>
      </c>
      <c r="DH123" s="1023"/>
      <c r="DI123" s="1023"/>
      <c r="DJ123" s="1023"/>
      <c r="DK123" s="1024"/>
      <c r="DL123" s="1025" t="s">
        <v>224</v>
      </c>
      <c r="DM123" s="1023"/>
      <c r="DN123" s="1023"/>
      <c r="DO123" s="1023"/>
      <c r="DP123" s="1024"/>
      <c r="DQ123" s="1025" t="s">
        <v>224</v>
      </c>
      <c r="DR123" s="1023"/>
      <c r="DS123" s="1023"/>
      <c r="DT123" s="1023"/>
      <c r="DU123" s="1024"/>
      <c r="DV123" s="1026" t="s">
        <v>224</v>
      </c>
      <c r="DW123" s="1027"/>
      <c r="DX123" s="1027"/>
      <c r="DY123" s="1027"/>
      <c r="DZ123" s="1028"/>
    </row>
    <row r="124" spans="1:130" s="226" customFormat="1" ht="26.25" customHeight="1" thickBot="1" x14ac:dyDescent="0.2">
      <c r="A124" s="1121"/>
      <c r="B124" s="1013"/>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224</v>
      </c>
      <c r="AB124" s="1023"/>
      <c r="AC124" s="1023"/>
      <c r="AD124" s="1023"/>
      <c r="AE124" s="1024"/>
      <c r="AF124" s="1025" t="s">
        <v>224</v>
      </c>
      <c r="AG124" s="1023"/>
      <c r="AH124" s="1023"/>
      <c r="AI124" s="1023"/>
      <c r="AJ124" s="1024"/>
      <c r="AK124" s="1025" t="s">
        <v>224</v>
      </c>
      <c r="AL124" s="1023"/>
      <c r="AM124" s="1023"/>
      <c r="AN124" s="1023"/>
      <c r="AO124" s="1024"/>
      <c r="AP124" s="1026" t="s">
        <v>224</v>
      </c>
      <c r="AQ124" s="1027"/>
      <c r="AR124" s="1027"/>
      <c r="AS124" s="1027"/>
      <c r="AT124" s="1028"/>
      <c r="AU124" s="1123" t="s">
        <v>465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41.1</v>
      </c>
      <c r="BR124" s="1091"/>
      <c r="BS124" s="1091"/>
      <c r="BT124" s="1091"/>
      <c r="BU124" s="1091"/>
      <c r="BV124" s="1091">
        <v>92.2</v>
      </c>
      <c r="BW124" s="1091"/>
      <c r="BX124" s="1091"/>
      <c r="BY124" s="1091"/>
      <c r="BZ124" s="1091"/>
      <c r="CA124" s="1091">
        <v>66.5</v>
      </c>
      <c r="CB124" s="1091"/>
      <c r="CC124" s="1091"/>
      <c r="CD124" s="1091"/>
      <c r="CE124" s="1091"/>
      <c r="CF124" s="1092"/>
      <c r="CG124" s="1093"/>
      <c r="CH124" s="1093"/>
      <c r="CI124" s="1093"/>
      <c r="CJ124" s="1094"/>
      <c r="CK124" s="1076"/>
      <c r="CL124" s="1076"/>
      <c r="CM124" s="1076"/>
      <c r="CN124" s="1076"/>
      <c r="CO124" s="1077"/>
      <c r="CP124" s="1083" t="s">
        <v>466</v>
      </c>
      <c r="CQ124" s="1084"/>
      <c r="CR124" s="1084"/>
      <c r="CS124" s="1084"/>
      <c r="CT124" s="1084"/>
      <c r="CU124" s="1084"/>
      <c r="CV124" s="1084"/>
      <c r="CW124" s="1084"/>
      <c r="CX124" s="1084"/>
      <c r="CY124" s="1084"/>
      <c r="CZ124" s="1084"/>
      <c r="DA124" s="1084"/>
      <c r="DB124" s="1084"/>
      <c r="DC124" s="1084"/>
      <c r="DD124" s="1084"/>
      <c r="DE124" s="1084"/>
      <c r="DF124" s="1085"/>
      <c r="DG124" s="1068">
        <v>2292725</v>
      </c>
      <c r="DH124" s="1050"/>
      <c r="DI124" s="1050"/>
      <c r="DJ124" s="1050"/>
      <c r="DK124" s="1051"/>
      <c r="DL124" s="1049" t="s">
        <v>467</v>
      </c>
      <c r="DM124" s="1050"/>
      <c r="DN124" s="1050"/>
      <c r="DO124" s="1050"/>
      <c r="DP124" s="1051"/>
      <c r="DQ124" s="1049" t="s">
        <v>467</v>
      </c>
      <c r="DR124" s="1050"/>
      <c r="DS124" s="1050"/>
      <c r="DT124" s="1050"/>
      <c r="DU124" s="1051"/>
      <c r="DV124" s="1052" t="s">
        <v>467</v>
      </c>
      <c r="DW124" s="1053"/>
      <c r="DX124" s="1053"/>
      <c r="DY124" s="1053"/>
      <c r="DZ124" s="1054"/>
    </row>
    <row r="125" spans="1:130" s="226" customFormat="1" ht="26.25" customHeight="1" x14ac:dyDescent="0.15">
      <c r="A125" s="1121"/>
      <c r="B125" s="1013"/>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467</v>
      </c>
      <c r="AB125" s="1023"/>
      <c r="AC125" s="1023"/>
      <c r="AD125" s="1023"/>
      <c r="AE125" s="1024"/>
      <c r="AF125" s="1025" t="s">
        <v>467</v>
      </c>
      <c r="AG125" s="1023"/>
      <c r="AH125" s="1023"/>
      <c r="AI125" s="1023"/>
      <c r="AJ125" s="1024"/>
      <c r="AK125" s="1025" t="s">
        <v>467</v>
      </c>
      <c r="AL125" s="1023"/>
      <c r="AM125" s="1023"/>
      <c r="AN125" s="1023"/>
      <c r="AO125" s="1024"/>
      <c r="AP125" s="1026" t="s">
        <v>467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468</v>
      </c>
      <c r="CL125" s="1071"/>
      <c r="CM125" s="1071"/>
      <c r="CN125" s="1071"/>
      <c r="CO125" s="1072"/>
      <c r="CP125" s="993" t="s">
        <v>469</v>
      </c>
      <c r="CQ125" s="961"/>
      <c r="CR125" s="961"/>
      <c r="CS125" s="961"/>
      <c r="CT125" s="961"/>
      <c r="CU125" s="961"/>
      <c r="CV125" s="961"/>
      <c r="CW125" s="961"/>
      <c r="CX125" s="961"/>
      <c r="CY125" s="961"/>
      <c r="CZ125" s="961"/>
      <c r="DA125" s="961"/>
      <c r="DB125" s="961"/>
      <c r="DC125" s="961"/>
      <c r="DD125" s="961"/>
      <c r="DE125" s="961"/>
      <c r="DF125" s="962"/>
      <c r="DG125" s="994" t="s">
        <v>467</v>
      </c>
      <c r="DH125" s="995"/>
      <c r="DI125" s="995"/>
      <c r="DJ125" s="995"/>
      <c r="DK125" s="995"/>
      <c r="DL125" s="995" t="s">
        <v>467</v>
      </c>
      <c r="DM125" s="995"/>
      <c r="DN125" s="995"/>
      <c r="DO125" s="995"/>
      <c r="DP125" s="995"/>
      <c r="DQ125" s="995" t="s">
        <v>467</v>
      </c>
      <c r="DR125" s="995"/>
      <c r="DS125" s="995"/>
      <c r="DT125" s="995"/>
      <c r="DU125" s="995"/>
      <c r="DV125" s="996" t="s">
        <v>467</v>
      </c>
      <c r="DW125" s="996"/>
      <c r="DX125" s="996"/>
      <c r="DY125" s="996"/>
      <c r="DZ125" s="997"/>
    </row>
    <row r="126" spans="1:130" s="226" customFormat="1" ht="26.25" customHeight="1" thickBot="1" x14ac:dyDescent="0.2">
      <c r="A126" s="1121"/>
      <c r="B126" s="1013"/>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467</v>
      </c>
      <c r="AB126" s="1023"/>
      <c r="AC126" s="1023"/>
      <c r="AD126" s="1023"/>
      <c r="AE126" s="1024"/>
      <c r="AF126" s="1025" t="s">
        <v>467</v>
      </c>
      <c r="AG126" s="1023"/>
      <c r="AH126" s="1023"/>
      <c r="AI126" s="1023"/>
      <c r="AJ126" s="1024"/>
      <c r="AK126" s="1025" t="s">
        <v>467</v>
      </c>
      <c r="AL126" s="1023"/>
      <c r="AM126" s="1023"/>
      <c r="AN126" s="1023"/>
      <c r="AO126" s="1024"/>
      <c r="AP126" s="1026" t="s">
        <v>467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470</v>
      </c>
      <c r="CQ126" s="987"/>
      <c r="CR126" s="987"/>
      <c r="CS126" s="987"/>
      <c r="CT126" s="987"/>
      <c r="CU126" s="987"/>
      <c r="CV126" s="987"/>
      <c r="CW126" s="987"/>
      <c r="CX126" s="987"/>
      <c r="CY126" s="987"/>
      <c r="CZ126" s="987"/>
      <c r="DA126" s="987"/>
      <c r="DB126" s="987"/>
      <c r="DC126" s="987"/>
      <c r="DD126" s="987"/>
      <c r="DE126" s="987"/>
      <c r="DF126" s="988"/>
      <c r="DG126" s="989" t="s">
        <v>467</v>
      </c>
      <c r="DH126" s="990"/>
      <c r="DI126" s="990"/>
      <c r="DJ126" s="990"/>
      <c r="DK126" s="990"/>
      <c r="DL126" s="990" t="s">
        <v>467</v>
      </c>
      <c r="DM126" s="990"/>
      <c r="DN126" s="990"/>
      <c r="DO126" s="990"/>
      <c r="DP126" s="990"/>
      <c r="DQ126" s="990" t="s">
        <v>467</v>
      </c>
      <c r="DR126" s="990"/>
      <c r="DS126" s="990"/>
      <c r="DT126" s="990"/>
      <c r="DU126" s="990"/>
      <c r="DV126" s="991" t="s">
        <v>467</v>
      </c>
      <c r="DW126" s="991"/>
      <c r="DX126" s="991"/>
      <c r="DY126" s="991"/>
      <c r="DZ126" s="992"/>
    </row>
    <row r="127" spans="1:130" s="226" customFormat="1" ht="26.25" customHeight="1" x14ac:dyDescent="0.15">
      <c r="A127" s="1122"/>
      <c r="B127" s="1015"/>
      <c r="C127" s="1037" t="s">
        <v>471</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467</v>
      </c>
      <c r="AB127" s="1023"/>
      <c r="AC127" s="1023"/>
      <c r="AD127" s="1023"/>
      <c r="AE127" s="1024"/>
      <c r="AF127" s="1025" t="s">
        <v>467</v>
      </c>
      <c r="AG127" s="1023"/>
      <c r="AH127" s="1023"/>
      <c r="AI127" s="1023"/>
      <c r="AJ127" s="1024"/>
      <c r="AK127" s="1025" t="s">
        <v>467</v>
      </c>
      <c r="AL127" s="1023"/>
      <c r="AM127" s="1023"/>
      <c r="AN127" s="1023"/>
      <c r="AO127" s="1024"/>
      <c r="AP127" s="1026" t="s">
        <v>467</v>
      </c>
      <c r="AQ127" s="1027"/>
      <c r="AR127" s="1027"/>
      <c r="AS127" s="1027"/>
      <c r="AT127" s="1028"/>
      <c r="AU127" s="228"/>
      <c r="AV127" s="228"/>
      <c r="AW127" s="228"/>
      <c r="AX127" s="1095" t="s">
        <v>472</v>
      </c>
      <c r="AY127" s="1096"/>
      <c r="AZ127" s="1096"/>
      <c r="BA127" s="1096"/>
      <c r="BB127" s="1096"/>
      <c r="BC127" s="1096"/>
      <c r="BD127" s="1096"/>
      <c r="BE127" s="1097"/>
      <c r="BF127" s="1098" t="s">
        <v>473</v>
      </c>
      <c r="BG127" s="1096"/>
      <c r="BH127" s="1096"/>
      <c r="BI127" s="1096"/>
      <c r="BJ127" s="1096"/>
      <c r="BK127" s="1096"/>
      <c r="BL127" s="1097"/>
      <c r="BM127" s="1098" t="s">
        <v>474</v>
      </c>
      <c r="BN127" s="1096"/>
      <c r="BO127" s="1096"/>
      <c r="BP127" s="1096"/>
      <c r="BQ127" s="1096"/>
      <c r="BR127" s="1096"/>
      <c r="BS127" s="1097"/>
      <c r="BT127" s="1098" t="s">
        <v>475</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476</v>
      </c>
      <c r="CQ127" s="987"/>
      <c r="CR127" s="987"/>
      <c r="CS127" s="987"/>
      <c r="CT127" s="987"/>
      <c r="CU127" s="987"/>
      <c r="CV127" s="987"/>
      <c r="CW127" s="987"/>
      <c r="CX127" s="987"/>
      <c r="CY127" s="987"/>
      <c r="CZ127" s="987"/>
      <c r="DA127" s="987"/>
      <c r="DB127" s="987"/>
      <c r="DC127" s="987"/>
      <c r="DD127" s="987"/>
      <c r="DE127" s="987"/>
      <c r="DF127" s="988"/>
      <c r="DG127" s="989" t="s">
        <v>467</v>
      </c>
      <c r="DH127" s="990"/>
      <c r="DI127" s="990"/>
      <c r="DJ127" s="990"/>
      <c r="DK127" s="990"/>
      <c r="DL127" s="990" t="s">
        <v>467</v>
      </c>
      <c r="DM127" s="990"/>
      <c r="DN127" s="990"/>
      <c r="DO127" s="990"/>
      <c r="DP127" s="990"/>
      <c r="DQ127" s="990" t="s">
        <v>467</v>
      </c>
      <c r="DR127" s="990"/>
      <c r="DS127" s="990"/>
      <c r="DT127" s="990"/>
      <c r="DU127" s="990"/>
      <c r="DV127" s="991" t="s">
        <v>467</v>
      </c>
      <c r="DW127" s="991"/>
      <c r="DX127" s="991"/>
      <c r="DY127" s="991"/>
      <c r="DZ127" s="992"/>
    </row>
    <row r="128" spans="1:130" s="226" customFormat="1" ht="26.25" customHeight="1" thickBot="1" x14ac:dyDescent="0.2">
      <c r="A128" s="1105" t="s">
        <v>477</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478</v>
      </c>
      <c r="X128" s="1107"/>
      <c r="Y128" s="1107"/>
      <c r="Z128" s="1108"/>
      <c r="AA128" s="1109" t="s">
        <v>467</v>
      </c>
      <c r="AB128" s="1110"/>
      <c r="AC128" s="1110"/>
      <c r="AD128" s="1110"/>
      <c r="AE128" s="1111"/>
      <c r="AF128" s="1112" t="s">
        <v>467</v>
      </c>
      <c r="AG128" s="1110"/>
      <c r="AH128" s="1110"/>
      <c r="AI128" s="1110"/>
      <c r="AJ128" s="1111"/>
      <c r="AK128" s="1112" t="s">
        <v>467</v>
      </c>
      <c r="AL128" s="1110"/>
      <c r="AM128" s="1110"/>
      <c r="AN128" s="1110"/>
      <c r="AO128" s="1111"/>
      <c r="AP128" s="1113"/>
      <c r="AQ128" s="1114"/>
      <c r="AR128" s="1114"/>
      <c r="AS128" s="1114"/>
      <c r="AT128" s="1115"/>
      <c r="AU128" s="228"/>
      <c r="AV128" s="228"/>
      <c r="AW128" s="228"/>
      <c r="AX128" s="960" t="s">
        <v>479</v>
      </c>
      <c r="AY128" s="961"/>
      <c r="AZ128" s="961"/>
      <c r="BA128" s="961"/>
      <c r="BB128" s="961"/>
      <c r="BC128" s="961"/>
      <c r="BD128" s="961"/>
      <c r="BE128" s="962"/>
      <c r="BF128" s="1116" t="s">
        <v>480</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481</v>
      </c>
      <c r="CQ128" s="790"/>
      <c r="CR128" s="790"/>
      <c r="CS128" s="790"/>
      <c r="CT128" s="790"/>
      <c r="CU128" s="790"/>
      <c r="CV128" s="790"/>
      <c r="CW128" s="790"/>
      <c r="CX128" s="790"/>
      <c r="CY128" s="790"/>
      <c r="CZ128" s="790"/>
      <c r="DA128" s="790"/>
      <c r="DB128" s="790"/>
      <c r="DC128" s="790"/>
      <c r="DD128" s="790"/>
      <c r="DE128" s="790"/>
      <c r="DF128" s="1100"/>
      <c r="DG128" s="1101" t="s">
        <v>224</v>
      </c>
      <c r="DH128" s="1102"/>
      <c r="DI128" s="1102"/>
      <c r="DJ128" s="1102"/>
      <c r="DK128" s="1102"/>
      <c r="DL128" s="1102" t="s">
        <v>482</v>
      </c>
      <c r="DM128" s="1102"/>
      <c r="DN128" s="1102"/>
      <c r="DO128" s="1102"/>
      <c r="DP128" s="1102"/>
      <c r="DQ128" s="1102" t="s">
        <v>482</v>
      </c>
      <c r="DR128" s="1102"/>
      <c r="DS128" s="1102"/>
      <c r="DT128" s="1102"/>
      <c r="DU128" s="1102"/>
      <c r="DV128" s="1103" t="s">
        <v>482</v>
      </c>
      <c r="DW128" s="1103"/>
      <c r="DX128" s="1103"/>
      <c r="DY128" s="1103"/>
      <c r="DZ128" s="1104"/>
    </row>
    <row r="129" spans="1:131" s="226" customFormat="1" ht="26.25" customHeight="1" x14ac:dyDescent="0.15">
      <c r="A129" s="998" t="s">
        <v>105</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483</v>
      </c>
      <c r="X129" s="1135"/>
      <c r="Y129" s="1135"/>
      <c r="Z129" s="1136"/>
      <c r="AA129" s="1022">
        <v>4122293</v>
      </c>
      <c r="AB129" s="1023"/>
      <c r="AC129" s="1023"/>
      <c r="AD129" s="1023"/>
      <c r="AE129" s="1024"/>
      <c r="AF129" s="1025">
        <v>4423082</v>
      </c>
      <c r="AG129" s="1023"/>
      <c r="AH129" s="1023"/>
      <c r="AI129" s="1023"/>
      <c r="AJ129" s="1024"/>
      <c r="AK129" s="1025">
        <v>4715339</v>
      </c>
      <c r="AL129" s="1023"/>
      <c r="AM129" s="1023"/>
      <c r="AN129" s="1023"/>
      <c r="AO129" s="1024"/>
      <c r="AP129" s="1137"/>
      <c r="AQ129" s="1138"/>
      <c r="AR129" s="1138"/>
      <c r="AS129" s="1138"/>
      <c r="AT129" s="1139"/>
      <c r="AU129" s="229"/>
      <c r="AV129" s="229"/>
      <c r="AW129" s="229"/>
      <c r="AX129" s="1129" t="s">
        <v>484</v>
      </c>
      <c r="AY129" s="987"/>
      <c r="AZ129" s="987"/>
      <c r="BA129" s="987"/>
      <c r="BB129" s="987"/>
      <c r="BC129" s="987"/>
      <c r="BD129" s="987"/>
      <c r="BE129" s="988"/>
      <c r="BF129" s="1130" t="s">
        <v>485</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486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487</v>
      </c>
      <c r="X130" s="1135"/>
      <c r="Y130" s="1135"/>
      <c r="Z130" s="1136"/>
      <c r="AA130" s="1022">
        <v>591487</v>
      </c>
      <c r="AB130" s="1023"/>
      <c r="AC130" s="1023"/>
      <c r="AD130" s="1023"/>
      <c r="AE130" s="1024"/>
      <c r="AF130" s="1025">
        <v>608473</v>
      </c>
      <c r="AG130" s="1023"/>
      <c r="AH130" s="1023"/>
      <c r="AI130" s="1023"/>
      <c r="AJ130" s="1024"/>
      <c r="AK130" s="1025">
        <v>622414</v>
      </c>
      <c r="AL130" s="1023"/>
      <c r="AM130" s="1023"/>
      <c r="AN130" s="1023"/>
      <c r="AO130" s="1024"/>
      <c r="AP130" s="1137"/>
      <c r="AQ130" s="1138"/>
      <c r="AR130" s="1138"/>
      <c r="AS130" s="1138"/>
      <c r="AT130" s="1139"/>
      <c r="AU130" s="229"/>
      <c r="AV130" s="229"/>
      <c r="AW130" s="229"/>
      <c r="AX130" s="1129" t="s">
        <v>488</v>
      </c>
      <c r="AY130" s="987"/>
      <c r="AZ130" s="987"/>
      <c r="BA130" s="987"/>
      <c r="BB130" s="987"/>
      <c r="BC130" s="987"/>
      <c r="BD130" s="987"/>
      <c r="BE130" s="988"/>
      <c r="BF130" s="1165">
        <v>6.9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489</v>
      </c>
      <c r="X131" s="1172"/>
      <c r="Y131" s="1172"/>
      <c r="Z131" s="1173"/>
      <c r="AA131" s="1068">
        <v>3530806</v>
      </c>
      <c r="AB131" s="1050"/>
      <c r="AC131" s="1050"/>
      <c r="AD131" s="1050"/>
      <c r="AE131" s="1051"/>
      <c r="AF131" s="1049">
        <v>3814609</v>
      </c>
      <c r="AG131" s="1050"/>
      <c r="AH131" s="1050"/>
      <c r="AI131" s="1050"/>
      <c r="AJ131" s="1051"/>
      <c r="AK131" s="1049">
        <v>4092925</v>
      </c>
      <c r="AL131" s="1050"/>
      <c r="AM131" s="1050"/>
      <c r="AN131" s="1050"/>
      <c r="AO131" s="1051"/>
      <c r="AP131" s="1174"/>
      <c r="AQ131" s="1175"/>
      <c r="AR131" s="1175"/>
      <c r="AS131" s="1175"/>
      <c r="AT131" s="1176"/>
      <c r="AU131" s="229"/>
      <c r="AV131" s="229"/>
      <c r="AW131" s="229"/>
      <c r="AX131" s="1147" t="s">
        <v>490</v>
      </c>
      <c r="AY131" s="790"/>
      <c r="AZ131" s="790"/>
      <c r="BA131" s="790"/>
      <c r="BB131" s="790"/>
      <c r="BC131" s="790"/>
      <c r="BD131" s="790"/>
      <c r="BE131" s="1100"/>
      <c r="BF131" s="1148">
        <v>66.5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492</v>
      </c>
      <c r="W132" s="1158"/>
      <c r="X132" s="1158"/>
      <c r="Y132" s="1158"/>
      <c r="Z132" s="1159"/>
      <c r="AA132" s="1160">
        <v>6.2067697859999997</v>
      </c>
      <c r="AB132" s="1161"/>
      <c r="AC132" s="1161"/>
      <c r="AD132" s="1161"/>
      <c r="AE132" s="1162"/>
      <c r="AF132" s="1163">
        <v>5.8301650309999999</v>
      </c>
      <c r="AG132" s="1161"/>
      <c r="AH132" s="1161"/>
      <c r="AI132" s="1161"/>
      <c r="AJ132" s="1162"/>
      <c r="AK132" s="1163">
        <v>8.7511009850000008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493</v>
      </c>
      <c r="W133" s="1141"/>
      <c r="X133" s="1141"/>
      <c r="Y133" s="1141"/>
      <c r="Z133" s="1142"/>
      <c r="AA133" s="1143">
        <v>5.8</v>
      </c>
      <c r="AB133" s="1144"/>
      <c r="AC133" s="1144"/>
      <c r="AD133" s="1144"/>
      <c r="AE133" s="1145"/>
      <c r="AF133" s="1143">
        <v>6.1</v>
      </c>
      <c r="AG133" s="1144"/>
      <c r="AH133" s="1144"/>
      <c r="AI133" s="1144"/>
      <c r="AJ133" s="1145"/>
      <c r="AK133" s="1143">
        <v>6.9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nto5Zc+KcLE4bPuuZt+lF3VV0hMBPf4top4Lga8JC8ZUEVxhmXL2i6XE+SBav5JRWQILf3qOiMKObBI9mF9iQ==" saltValue="byg/KGOvLZVWqiqUOqKq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r7n6Gv9OOn+2OntWJT/U4VT4v2Eobus8ptta8EP3PuhMnKsc+LwLfZ2J6tAVaunTevLUcdrt8cZy32ZpXUEw==" saltValue="x8eXIpdQFJFsETROKR8ln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497</v>
      </c>
      <c r="AP7" s="268"/>
      <c r="AQ7" s="269" t="s">
        <v>498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499</v>
      </c>
      <c r="AQ8" s="275" t="s">
        <v>500</v>
      </c>
      <c r="AR8" s="276" t="s">
        <v>501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502</v>
      </c>
      <c r="AL9" s="1181"/>
      <c r="AM9" s="1181"/>
      <c r="AN9" s="1182"/>
      <c r="AO9" s="277">
        <v>1343034</v>
      </c>
      <c r="AP9" s="277">
        <v>91084</v>
      </c>
      <c r="AQ9" s="278">
        <v>106927</v>
      </c>
      <c r="AR9" s="279">
        <v>-14.8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503</v>
      </c>
      <c r="AL10" s="1181"/>
      <c r="AM10" s="1181"/>
      <c r="AN10" s="1182"/>
      <c r="AO10" s="280">
        <v>289981</v>
      </c>
      <c r="AP10" s="280">
        <v>19666</v>
      </c>
      <c r="AQ10" s="281">
        <v>15145</v>
      </c>
      <c r="AR10" s="282">
        <v>29.9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504</v>
      </c>
      <c r="AL11" s="1181"/>
      <c r="AM11" s="1181"/>
      <c r="AN11" s="1182"/>
      <c r="AO11" s="280">
        <v>14737</v>
      </c>
      <c r="AP11" s="280">
        <v>999</v>
      </c>
      <c r="AQ11" s="281">
        <v>1510</v>
      </c>
      <c r="AR11" s="282">
        <v>-33.799999999999997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505</v>
      </c>
      <c r="AL12" s="1181"/>
      <c r="AM12" s="1181"/>
      <c r="AN12" s="1182"/>
      <c r="AO12" s="280" t="s">
        <v>506</v>
      </c>
      <c r="AP12" s="280" t="s">
        <v>506</v>
      </c>
      <c r="AQ12" s="281">
        <v>21</v>
      </c>
      <c r="AR12" s="282" t="s">
        <v>506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507</v>
      </c>
      <c r="AL13" s="1181"/>
      <c r="AM13" s="1181"/>
      <c r="AN13" s="1182"/>
      <c r="AO13" s="280">
        <v>91164</v>
      </c>
      <c r="AP13" s="280">
        <v>6183</v>
      </c>
      <c r="AQ13" s="281">
        <v>4533</v>
      </c>
      <c r="AR13" s="282">
        <v>36.4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508</v>
      </c>
      <c r="AL14" s="1181"/>
      <c r="AM14" s="1181"/>
      <c r="AN14" s="1182"/>
      <c r="AO14" s="280">
        <v>18046</v>
      </c>
      <c r="AP14" s="280">
        <v>1224</v>
      </c>
      <c r="AQ14" s="281">
        <v>2422</v>
      </c>
      <c r="AR14" s="282">
        <v>-49.5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509</v>
      </c>
      <c r="AL15" s="1184"/>
      <c r="AM15" s="1184"/>
      <c r="AN15" s="1185"/>
      <c r="AO15" s="280">
        <v>-111705</v>
      </c>
      <c r="AP15" s="280">
        <v>-7576</v>
      </c>
      <c r="AQ15" s="281">
        <v>-7979</v>
      </c>
      <c r="AR15" s="282">
        <v>-5.0999999999999996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185</v>
      </c>
      <c r="AL16" s="1184"/>
      <c r="AM16" s="1184"/>
      <c r="AN16" s="1185"/>
      <c r="AO16" s="280">
        <v>1645257</v>
      </c>
      <c r="AP16" s="280">
        <v>111581</v>
      </c>
      <c r="AQ16" s="281">
        <v>122579</v>
      </c>
      <c r="AR16" s="282">
        <v>-9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514</v>
      </c>
      <c r="AL21" s="1187"/>
      <c r="AM21" s="1187"/>
      <c r="AN21" s="1188"/>
      <c r="AO21" s="293">
        <v>9.16</v>
      </c>
      <c r="AP21" s="294">
        <v>10.66</v>
      </c>
      <c r="AQ21" s="295">
        <v>-1.5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515</v>
      </c>
      <c r="AL22" s="1187"/>
      <c r="AM22" s="1187"/>
      <c r="AN22" s="1188"/>
      <c r="AO22" s="298">
        <v>99.4</v>
      </c>
      <c r="AP22" s="299">
        <v>96.3</v>
      </c>
      <c r="AQ22" s="300">
        <v>3.1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516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497</v>
      </c>
      <c r="AP30" s="268"/>
      <c r="AQ30" s="269" t="s">
        <v>498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499</v>
      </c>
      <c r="AQ31" s="275" t="s">
        <v>500</v>
      </c>
      <c r="AR31" s="276" t="s">
        <v>501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519</v>
      </c>
      <c r="AL32" s="1195"/>
      <c r="AM32" s="1195"/>
      <c r="AN32" s="1196"/>
      <c r="AO32" s="308">
        <v>640083</v>
      </c>
      <c r="AP32" s="308">
        <v>43410</v>
      </c>
      <c r="AQ32" s="309">
        <v>59977</v>
      </c>
      <c r="AR32" s="310">
        <v>-27.6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520</v>
      </c>
      <c r="AL33" s="1195"/>
      <c r="AM33" s="1195"/>
      <c r="AN33" s="1196"/>
      <c r="AO33" s="308" t="s">
        <v>506</v>
      </c>
      <c r="AP33" s="308" t="s">
        <v>506</v>
      </c>
      <c r="AQ33" s="309" t="s">
        <v>506</v>
      </c>
      <c r="AR33" s="310" t="s">
        <v>506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521</v>
      </c>
      <c r="AL34" s="1195"/>
      <c r="AM34" s="1195"/>
      <c r="AN34" s="1196"/>
      <c r="AO34" s="308" t="s">
        <v>506</v>
      </c>
      <c r="AP34" s="308" t="s">
        <v>506</v>
      </c>
      <c r="AQ34" s="309" t="s">
        <v>506</v>
      </c>
      <c r="AR34" s="310" t="s">
        <v>506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522</v>
      </c>
      <c r="AL35" s="1195"/>
      <c r="AM35" s="1195"/>
      <c r="AN35" s="1196"/>
      <c r="AO35" s="308">
        <v>317644</v>
      </c>
      <c r="AP35" s="308">
        <v>21542</v>
      </c>
      <c r="AQ35" s="309">
        <v>16053</v>
      </c>
      <c r="AR35" s="310">
        <v>34.200000000000003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523</v>
      </c>
      <c r="AL36" s="1195"/>
      <c r="AM36" s="1195"/>
      <c r="AN36" s="1196"/>
      <c r="AO36" s="308">
        <v>22863</v>
      </c>
      <c r="AP36" s="308">
        <v>1551</v>
      </c>
      <c r="AQ36" s="309">
        <v>3449</v>
      </c>
      <c r="AR36" s="310">
        <v>-55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524</v>
      </c>
      <c r="AL37" s="1195"/>
      <c r="AM37" s="1195"/>
      <c r="AN37" s="1196"/>
      <c r="AO37" s="308" t="s">
        <v>506</v>
      </c>
      <c r="AP37" s="308" t="s">
        <v>506</v>
      </c>
      <c r="AQ37" s="309">
        <v>404</v>
      </c>
      <c r="AR37" s="310" t="s">
        <v>506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525</v>
      </c>
      <c r="AL38" s="1198"/>
      <c r="AM38" s="1198"/>
      <c r="AN38" s="1199"/>
      <c r="AO38" s="311" t="s">
        <v>506</v>
      </c>
      <c r="AP38" s="311" t="s">
        <v>506</v>
      </c>
      <c r="AQ38" s="312">
        <v>3</v>
      </c>
      <c r="AR38" s="300" t="s">
        <v>506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526</v>
      </c>
      <c r="AL39" s="1198"/>
      <c r="AM39" s="1198"/>
      <c r="AN39" s="1199"/>
      <c r="AO39" s="308" t="s">
        <v>506</v>
      </c>
      <c r="AP39" s="308" t="s">
        <v>506</v>
      </c>
      <c r="AQ39" s="309">
        <v>-3105</v>
      </c>
      <c r="AR39" s="310" t="s">
        <v>506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527</v>
      </c>
      <c r="AL40" s="1195"/>
      <c r="AM40" s="1195"/>
      <c r="AN40" s="1196"/>
      <c r="AO40" s="308">
        <v>-622414</v>
      </c>
      <c r="AP40" s="308">
        <v>-42212</v>
      </c>
      <c r="AQ40" s="309">
        <v>-51549</v>
      </c>
      <c r="AR40" s="310">
        <v>-18.100000000000001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295</v>
      </c>
      <c r="AL41" s="1201"/>
      <c r="AM41" s="1201"/>
      <c r="AN41" s="1202"/>
      <c r="AO41" s="308">
        <v>358176</v>
      </c>
      <c r="AP41" s="308">
        <v>24291</v>
      </c>
      <c r="AQ41" s="309">
        <v>25231</v>
      </c>
      <c r="AR41" s="310">
        <v>-3.7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497</v>
      </c>
      <c r="AN49" s="1191" t="s">
        <v>531</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532</v>
      </c>
      <c r="AO50" s="325" t="s">
        <v>533</v>
      </c>
      <c r="AP50" s="326" t="s">
        <v>534</v>
      </c>
      <c r="AQ50" s="327" t="s">
        <v>535</v>
      </c>
      <c r="AR50" s="328" t="s">
        <v>536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287395</v>
      </c>
      <c r="AN51" s="330">
        <v>18321</v>
      </c>
      <c r="AO51" s="331">
        <v>-69</v>
      </c>
      <c r="AP51" s="332">
        <v>67343</v>
      </c>
      <c r="AQ51" s="333">
        <v>0.1</v>
      </c>
      <c r="AR51" s="334">
        <v>-69.099999999999994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200571</v>
      </c>
      <c r="AN52" s="338">
        <v>12786</v>
      </c>
      <c r="AO52" s="339">
        <v>-69.5</v>
      </c>
      <c r="AP52" s="340">
        <v>32865</v>
      </c>
      <c r="AQ52" s="341">
        <v>-6.3</v>
      </c>
      <c r="AR52" s="342">
        <v>-63.2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999388</v>
      </c>
      <c r="AN53" s="330">
        <v>64752</v>
      </c>
      <c r="AO53" s="331">
        <v>253.4</v>
      </c>
      <c r="AP53" s="332">
        <v>73475</v>
      </c>
      <c r="AQ53" s="333">
        <v>9.1</v>
      </c>
      <c r="AR53" s="334">
        <v>244.3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740562</v>
      </c>
      <c r="AN54" s="338">
        <v>47983</v>
      </c>
      <c r="AO54" s="339">
        <v>275.3</v>
      </c>
      <c r="AP54" s="340">
        <v>43072</v>
      </c>
      <c r="AQ54" s="341">
        <v>31.1</v>
      </c>
      <c r="AR54" s="342">
        <v>244.2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605178</v>
      </c>
      <c r="AN55" s="330">
        <v>39888</v>
      </c>
      <c r="AO55" s="331">
        <v>-38.4</v>
      </c>
      <c r="AP55" s="332">
        <v>87464</v>
      </c>
      <c r="AQ55" s="333">
        <v>19</v>
      </c>
      <c r="AR55" s="334">
        <v>-57.4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430663</v>
      </c>
      <c r="AN56" s="338">
        <v>28385</v>
      </c>
      <c r="AO56" s="339">
        <v>-40.799999999999997</v>
      </c>
      <c r="AP56" s="340">
        <v>47479</v>
      </c>
      <c r="AQ56" s="341">
        <v>10.199999999999999</v>
      </c>
      <c r="AR56" s="342">
        <v>-51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278150</v>
      </c>
      <c r="AN57" s="330">
        <v>18578</v>
      </c>
      <c r="AO57" s="331">
        <v>-53.4</v>
      </c>
      <c r="AP57" s="332">
        <v>117234</v>
      </c>
      <c r="AQ57" s="333">
        <v>34</v>
      </c>
      <c r="AR57" s="334">
        <v>-87.4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206576</v>
      </c>
      <c r="AN58" s="338">
        <v>13797</v>
      </c>
      <c r="AO58" s="339">
        <v>-51.4</v>
      </c>
      <c r="AP58" s="340">
        <v>59796</v>
      </c>
      <c r="AQ58" s="341">
        <v>25.9</v>
      </c>
      <c r="AR58" s="342">
        <v>-77.3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247498</v>
      </c>
      <c r="AN59" s="330">
        <v>16785</v>
      </c>
      <c r="AO59" s="331">
        <v>-9.6999999999999993</v>
      </c>
      <c r="AP59" s="332">
        <v>97758</v>
      </c>
      <c r="AQ59" s="333">
        <v>-16.600000000000001</v>
      </c>
      <c r="AR59" s="334">
        <v>6.9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209249</v>
      </c>
      <c r="AN60" s="338">
        <v>14191</v>
      </c>
      <c r="AO60" s="339">
        <v>2.9</v>
      </c>
      <c r="AP60" s="340">
        <v>45946</v>
      </c>
      <c r="AQ60" s="341">
        <v>-23.2</v>
      </c>
      <c r="AR60" s="342">
        <v>26.1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483522</v>
      </c>
      <c r="AN61" s="345">
        <v>31665</v>
      </c>
      <c r="AO61" s="346">
        <v>16.600000000000001</v>
      </c>
      <c r="AP61" s="347">
        <v>88655</v>
      </c>
      <c r="AQ61" s="348">
        <v>9.1</v>
      </c>
      <c r="AR61" s="334">
        <v>7.5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357524</v>
      </c>
      <c r="AN62" s="338">
        <v>23428</v>
      </c>
      <c r="AO62" s="339">
        <v>23.3</v>
      </c>
      <c r="AP62" s="340">
        <v>45832</v>
      </c>
      <c r="AQ62" s="341">
        <v>7.5</v>
      </c>
      <c r="AR62" s="342">
        <v>15.8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iw7CXjH84FZYdlMfNGoXZRPBPuYY+iz0g+zYHZQf8xf9oW1fesAqS9pAkHe2P+1xzA96RaZPoisAfNIb8ImrPg==" saltValue="uENMVZC043I+vjsBrm5L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545</v>
      </c>
    </row>
    <row r="120" spans="125:125" ht="13.5" hidden="1" customHeight="1" x14ac:dyDescent="0.15"/>
    <row r="121" spans="125:125" ht="13.5" hidden="1" customHeight="1" x14ac:dyDescent="0.15">
      <c r="DU121" s="255"/>
    </row>
  </sheetData>
  <sheetProtection algorithmName="SHA-512" hashValue="u+7MfU6R3YeCNeFk24PY7IomR3PQtiF+fcRiKH0SShk2dQAd3K3joRX90JQqRV7dsutof3PzloNnpzLKVlNw9Q==" saltValue="3ZU/TluamHvrHTW7daDo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546</v>
      </c>
    </row>
  </sheetData>
  <sheetProtection algorithmName="SHA-512" hashValue="2AQFCq+YwSz4VR/7P7kXOvbF2tFv8pT6Zj/ocRxpqLqy64F7LWwdmqzYZkmRGCiEuWDCPWZVROd8Q6qkvDiauQ==" saltValue="dPTdbDfmtot1TZZmopF2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3" t="s">
        <v>3</v>
      </c>
      <c r="D47" s="1203"/>
      <c r="E47" s="1204"/>
      <c r="F47" s="11">
        <v>9.1999999999999993</v>
      </c>
      <c r="G47" s="12">
        <v>9.61</v>
      </c>
      <c r="H47" s="12">
        <v>5.74</v>
      </c>
      <c r="I47" s="12">
        <v>11.68</v>
      </c>
      <c r="J47" s="13">
        <v>18.84</v>
      </c>
    </row>
    <row r="48" spans="2:10" ht="57.75" customHeight="1" x14ac:dyDescent="0.15">
      <c r="B48" s="14"/>
      <c r="C48" s="1205" t="s">
        <v>4</v>
      </c>
      <c r="D48" s="1205"/>
      <c r="E48" s="1206"/>
      <c r="F48" s="15">
        <v>4.9800000000000004</v>
      </c>
      <c r="G48" s="16">
        <v>4.53</v>
      </c>
      <c r="H48" s="16">
        <v>6.4</v>
      </c>
      <c r="I48" s="16">
        <v>6.5</v>
      </c>
      <c r="J48" s="17">
        <v>7.86</v>
      </c>
    </row>
    <row r="49" spans="2:10" ht="57.75" customHeight="1" thickBot="1" x14ac:dyDescent="0.2">
      <c r="B49" s="18"/>
      <c r="C49" s="1207" t="s">
        <v>5</v>
      </c>
      <c r="D49" s="1207"/>
      <c r="E49" s="1208"/>
      <c r="F49" s="19" t="s">
        <v>552</v>
      </c>
      <c r="G49" s="20">
        <v>0.02</v>
      </c>
      <c r="H49" s="20" t="s">
        <v>553</v>
      </c>
      <c r="I49" s="20">
        <v>6.87</v>
      </c>
      <c r="J49" s="21">
        <v>9.64</v>
      </c>
    </row>
    <row r="50" spans="2:10" x14ac:dyDescent="0.15"/>
  </sheetData>
  <sheetProtection algorithmName="SHA-512" hashValue="jkfDRvXSnly/mgFkJYLnJ8uB2Ru6uQ4km5f5scBL4rDZXQYVmT1IiDnak6iwmv9F8eU4cl0a8BV92lk8HRGmFg==" saltValue="ySMgTi9AsP9PAPAXYqZ0H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2023-02-20T04:15:31Z</dcterms:created>
  <dcterms:modified xsi:type="dcterms:W3CDTF">2023-10-16T04:19:00Z</dcterms:modified>
  <cp:category/>
</cp:coreProperties>
</file>