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<sst xmlns="http://schemas.openxmlformats.org/spreadsheetml/2006/main" count="1164" uniqueCount="602">
  <si>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</si>
  <si>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</si>
  <si>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</si>
  <si>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</si>
  <si>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</si>
  <si>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</si>
  <si>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</si>
  <si>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</si>
  <si>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</si>
  <si>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</si>
  <si>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</si>
  <si>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</si>
  <si>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</si>
  <si>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</si>
  <si>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</si>
  <si>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</si>
  <si>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</si>
  <si>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</si>
  <si>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</si>
  <si>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</si>
  <si>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</si>
  <si>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</si>
  <si>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</si>
  <si>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</si>
  <si>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</si>
  <si>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</si>
  <si>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</si>
  <si>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</si>
  <si>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</si>
  <si>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</si>
  <si>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</si>
  <si>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</si>
  <si>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</si>
  <si>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</si>
  <si>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</si>
  <si>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</si>
  <si>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</si>
  <si>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</si>
  <si>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</si>
  <si>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</si>
  <si>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</si>
  <si>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</si>
  <si>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</si>
  <si>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</si>
  <si>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</si>
  <si>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</si>
  <si>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</si>
  <si>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</si>
  <si>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</si>
  <si>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</si>
  <si>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</si>
  <si>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</si>
  <si>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</si>
  <si>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</si>
  <si>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</si>
  <si>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</si>
  <si>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</si>
  <si>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</si>
  <si>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</si>
  <si>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</si>
  <si>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</si>
  <si>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</si>
  <si>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</si>
  <si>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</si>
  <si>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</si>
  <si>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</si>
  <si>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</si>
  <si>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</si>
  <si>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</si>
  <si>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</si>
  <si>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</si>
  <si>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</si>
  <si>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</si>
  <si>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</si>
  <si>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</si>
  <si>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</si>
  <si>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</si>
  <si>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</si>
  <si>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</si>
  <si>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</si>
  <si>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</si>
  <si>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</si>
  <si>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</si>
  <si>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</si>
  <si>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</si>
  <si>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</si>
  <si>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</si>
  <si>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</si>
  <si>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</si>
  <si>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</si>
  <si>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</si>
  <si>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</si>
  <si>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</si>
  <si>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</si>
  <si>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</si>
  <si>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</si>
  <si>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</si>
  <si>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</si>
  <si>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</si>
  <si>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</si>
  <si>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</si>
  <si>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</si>
  <si>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</si>
  <si>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</si>
  <si>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</si>
  <si>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</si>
  <si>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</si>
  <si>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</si>
  <si>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</si>
  <si>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</si>
  <si>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</si>
  <si>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</si>
  <si>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</si>
  <si>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</si>
  <si>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</si>
  <si>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</si>
  <si>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</si>
  <si>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</si>
  <si>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</si>
  <si>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</si>
  <si>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</si>
  <si>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</si>
  <si>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</si>
  <si>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</si>
  <si>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</si>
  <si>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</si>
  <si>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</si>
  <si>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</si>
  <si>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</si>
  <si>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</si>
  <si>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</si>
  <si>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</si>
  <si>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</si>
  <si>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</si>
  <si>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</si>
  <si>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</si>
  <si>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</si>
  <si>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</si>
  <si>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</si>
  <si>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</si>
  <si>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</si>
  <si>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</si>
  <si>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</si>
  <si>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</si>
  <si>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</si>
  <si>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</si>
  <si>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</si>
  <si>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</si>
  <si>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</si>
  <si>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</si>
  <si>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</si>
  <si>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</si>
  <si>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</si>
  <si>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</si>
  <si>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</si>
  <si>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</si>
  <si>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</si>
  <si>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</si>
  <si>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</si>
  <si>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</si>
  <si>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</si>
  <si>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</si>
  <si>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</si>
  <si>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</si>
  <si>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</si>
  <si>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</si>
  <si>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</si>
  <si>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</si>
  <si>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</si>
  <si>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</si>
  <si>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</si>
  <si>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</si>
  <si>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</si>
  <si>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</si>
  <si>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</si>
  <si>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</si>
  <si>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</si>
  <si>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</si>
  <si>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</si>
  <si>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</si>
  <si>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</si>
  <si>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</si>
  <si>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</si>
  <si>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</si>
  <si>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</si>
  <si>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</si>
  <si>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</si>
  <si>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</si>
  <si>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</si>
  <si>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</si>
  <si>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</si>
  <si>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</si>
  <si>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</si>
  <si>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</si>
  <si>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</si>
  <si>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</si>
  <si>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</si>
  <si>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</si>
  <si>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</si>
  <si>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</si>
  <si>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</si>
  <si>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</si>
  <si>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</si>
  <si>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</si>
  <si>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</si>
  <si>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</si>
  <si>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</si>
  <si>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</si>
  <si>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</si>
  <si>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</si>
  <si>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</si>
  <si>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</si>
  <si>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茨城県美浦村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</si>
  <si>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</si>
  <si>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</si>
  <si>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</si>
  <si>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</si>
  <si>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</si>
  <si>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</si>
  <si>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</si>
  <si>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</si>
  <si>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</si>
  <si>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</si>
  <si>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</si>
  <si>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</si>
  <si>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</si>
  <si>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</si>
  <si>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</si>
  <si>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</si>
  <si>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</si>
  <si>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</si>
  <si>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</si>
  <si>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</si>
  <si>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</si>
  <si>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</si>
  <si>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</si>
  <si>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</si>
  <si>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</si>
  <si>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</si>
  <si>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</si>
  <si>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</si>
  <si>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</si>
  <si>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</si>
  <si>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</si>
  <si>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</si>
  <si>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</si>
  <si>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</si>
  <si>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</si>
  <si>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</si>
  <si>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</si>
  <si>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</si>
  <si>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</si>
  <si>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</si>
  <si>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</si>
  <si>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</si>
  <si>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</si>
  <si>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</si>
  <si>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</si>
  <si>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</si>
  <si>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</si>
  <si>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</si>
  <si>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</si>
  <si>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</si>
  <si>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</si>
  <si>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</si>
  <si>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</si>
  <si>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</si>
  <si>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</si>
  <si>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</si>
  <si>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</si>
  <si>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</si>
  <si>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</si>
  <si>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</si>
  <si>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</si>
  <si>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</si>
  <si>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</si>
  <si>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</si>
  <si>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</si>
  <si>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</si>
  <si>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</si>
  <si>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</si>
  <si>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</si>
  <si>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</si>
  <si>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</si>
  <si>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</si>
  <si>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</si>
  <si>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</si>
  <si>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</si>
  <si>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</si>
  <si>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</si>
  <si>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</si>
  <si>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</si>
  <si>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</si>
  <si>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</si>
  <si>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</si>
  <si>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</si>
  <si>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</si>
  <si>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</si>
  <si>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</si>
  <si>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</si>
  <si>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</si>
  <si>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</si>
  <si>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</si>
  <si>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</si>
  <si>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</si>
  <si>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</si>
  <si>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</si>
  <si>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</si>
  <si>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</si>
  <si>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</si>
  <si>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</si>
  <si>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</si>
  <si>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</si>
  <si>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</si>
  <si>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</si>
  <si>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</si>
  <si>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</si>
  <si>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</si>
  <si>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</si>
  <si>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</si>
  <si>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</si>
  <si>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</si>
  <si>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</si>
  <si>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</si>
  <si>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</si>
  <si>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</si>
  <si>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</si>
  <si>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</si>
  <si>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</si>
  <si>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</si>
  <si>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</si>
  <si>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</si>
  <si>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</si>
  <si>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</si>
  <si>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</si>
  <si>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</si>
  <si>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</si>
  <si>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</si>
  <si>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</si>
  <si>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</si>
  <si>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</si>
  <si>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</si>
  <si>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</si>
  <si>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</si>
  <si>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</si>
  <si>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</si>
  <si>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</si>
  <si>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</si>
  <si>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</si>
  <si>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</si>
  <si>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</si>
  <si>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</si>
  <si>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</si>
  <si>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</si>
  <si>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</si>
  <si>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</si>
  <si>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</si>
  <si>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</si>
  <si>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</si>
  <si>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</si>
  <si>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</si>
  <si>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</si>
  <si>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</si>
  <si>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</si>
  <si>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</si>
  <si>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</si>
  <si>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茨城県美浦村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</si>
  <si>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</si>
  <si>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</si>
  <si>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</si>
  <si>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</si>
  <si>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</si>
  <si>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</si>
  <si>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</si>
  <si>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</si>
  <si>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</si>
  <si>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</si>
  <si>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</si>
  <si>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</si>
  <si>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</si>
  <si>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</si>
  <si>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</si>
  <si>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</si>
  <si>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</si>
  <si>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</si>
  <si>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</si>
  <si>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</si>
  <si>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</si>
  <si>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</si>
  <si>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</si>
  <si>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</si>
  <si>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</si>
  <si>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</si>
  <si>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</si>
  <si>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</si>
  <si>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</si>
  <si>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</si>
  <si>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</si>
  <si>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</si>
  <si>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</si>
  <si>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</si>
  <si>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</si>
  <si>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</si>
  <si>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</si>
  <si>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</si>
  <si>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</si>
  <si>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</si>
  <si>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</si>
  <si>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</si>
  <si>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</si>
  <si>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</si>
  <si>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</si>
  <si>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</si>
  <si>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</si>
  <si>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</si>
  <si>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</si>
  <si>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</si>
  <si>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</si>
  <si>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</si>
  <si>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</si>
  <si>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</si>
  <si>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</si>
  <si>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</si>
  <si>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</si>
  <si>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</si>
  <si>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</si>
  <si>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</si>
  <si>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</si>
  <si>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</si>
  <si>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</si>
  <si>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</si>
  <si>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</si>
  <si>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</si>
  <si>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</si>
  <si>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</si>
  <si>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</si>
  <si>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</si>
  <si>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</si>
  <si>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</si>
  <si>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</si>
  <si>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</si>
  <si>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</si>
  <si>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</si>
  <si>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</si>
  <si>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</si>
  <si>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</si>
  <si>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</si>
  <si>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</si>
  <si>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</si>
  <si>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</si>
  <si>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</si>
  <si>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</si>
  <si>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</si>
  <si>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</si>
  <si>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</si>
  <si>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</si>
  <si>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</si>
  <si>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</si>
  <si>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</si>
  <si>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</si>
  <si>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</si>
  <si>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</si>
  <si>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</si>
  <si>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</si>
  <si>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</si>
  <si>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</si>
  <si>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</si>
  <si>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</si>
  <si>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</si>
  <si>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</si>
  <si>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</si>
  <si>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</si>
  <si>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</si>
  <si>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</si>
  <si>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</si>
  <si>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</si>
  <si>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</si>
  <si>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</si>
  <si>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</si>
  <si>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</si>
  <si>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</si>
  <si>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</si>
  <si>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</si>
  <si>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</si>
  <si>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</si>
  <si>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</si>
  <si>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</si>
  <si>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</si>
  <si>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</si>
  <si>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</si>
  <si>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</si>
  <si>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</si>
  <si>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</si>
  <si>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</si>
  <si>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</si>
  <si>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</si>
  <si>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</si>
  <si>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</si>
  <si>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</si>
  <si>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</si>
  <si>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</si>
  <si>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</si>
  <si>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</si>
  <si>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</si>
  <si>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</si>
  <si>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</si>
  <si>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</si>
  <si>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</si>
  <si>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</si>
  <si>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</si>
  <si>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</si>
  <si>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</si>
  <si>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</si>
  <si>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</si>
  <si>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</si>
  <si>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</si>
  <si>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</si>
  <si>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</si>
  <si>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</si>
  <si>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</si>
  <si>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</si>
  <si>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</si>
  <si>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</si>
  <si>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</si>
  <si>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</si>
  <si>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</si>
  <si>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</si>
  <si>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</si>
  <si>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</si>
  <si>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</si>
  <si>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</si>
  <si>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</si>
  <si>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</si>
  <si>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</si>
  <si>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</si>
  <si>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</si>
  <si>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</si>
  <si>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</si>
  <si>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</si>
  <si>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</si>
  <si>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</si>
  <si>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</si>
  <si>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</si>
  <si>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</si>
  <si>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</si>
  <si>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</si>
  <si>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</si>
  <si>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</si>
  <si>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</si>
  <si>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</si>
  <si>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</si>
  <si>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</si>
  <si>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</si>
  <si>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</si>
  <si>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</si>
  <si>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</si>
  <si>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</si>
  <si>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</si>
  <si>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7.04</t>
  </si>
  <si>
    <t>▲ 1.29</t>
  </si>
  <si>
    <t>▲ 2.07</t>
  </si>
  <si>
    <t>水道事業会計</t>
  </si>
  <si>
    <t>下水道事業会計</t>
  </si>
  <si>
    <t>一般会計</t>
  </si>
  <si>
    <t>電気事業会計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</si>
  <si>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</si>
  <si>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</si>
  <si>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</si>
  <si>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</si>
  <si>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</si>
  <si>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</si>
  <si>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</si>
  <si>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</si>
  <si>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</si>
  <si>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</si>
  <si>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</si>
  <si>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学校施設建設基金</t>
    <phoneticPr fontId="5"/>
  </si>
  <si>
    <t>地域福祉基金</t>
    <rPh sb="0" eb="2">
      <t>チイキ</t>
    </rPh>
    <rPh sb="2" eb="4">
      <t>フクシ</t>
    </rPh>
    <rPh sb="4" eb="6">
      <t>キキン</t>
    </rPh>
    <phoneticPr fontId="19"/>
  </si>
  <si>
    <t>公共公益施設整備基金</t>
    <phoneticPr fontId="2"/>
  </si>
  <si>
    <t>陸平基金</t>
    <phoneticPr fontId="2"/>
  </si>
  <si>
    <t>ふるさと応援基金</t>
    <phoneticPr fontId="2"/>
  </si>
  <si>
    <t>稲敷地方広域市町村圏事務組合(一般会計)</t>
  </si>
  <si>
    <t>龍ケ崎地方衛生組合</t>
  </si>
  <si>
    <t>江戸崎地方衛生土木組合</t>
  </si>
  <si>
    <t>茨城県市町村総合事務組合(一般会計)</t>
  </si>
  <si>
    <t>茨城租税債権管理機構</t>
  </si>
  <si>
    <t>茨城県後期高齢者医療広域連合(一般会計)</t>
  </si>
  <si>
    <t>茨城県後期高齢者医療広域連合(後期高齢医療特別会計)</t>
  </si>
  <si>
    <t>-</t>
    <phoneticPr fontId="2"/>
  </si>
  <si>
    <t>茨城県市町村総合事務組合(県民交通災害共済事業特別会計)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</si>
  <si>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</si>
  <si>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</si>
  <si>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</si>
  <si>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</si>
  <si>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</si>
  <si>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</si>
  <si>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</si>
  <si>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</si>
  <si>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</si>
  <si>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</si>
  <si>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有形固定資産減価償却率は、前年度比1.7ポイント増の60.3％となり、類似団体平均を1.6ポイント下回ったがほぼ同水準で推移している。一方で、将来負担比率は、下水道事業会計のR02年度経常収支が赤字となったことから、</t>
    </r>
    <r>
      <rPr>
        <sz val="11"/>
        <rFont val="ＭＳ Ｐゴシック"/>
        <family val="3"/>
        <charset val="128"/>
      </rPr>
      <t>企業会計の地方債の元金償還に充てる一般会計等からの繰入見込額</t>
    </r>
    <r>
      <rPr>
        <sz val="11"/>
        <color indexed="8"/>
        <rFont val="ＭＳ Ｐゴシック"/>
        <family val="3"/>
        <charset val="128"/>
      </rPr>
      <t>が増加したこと等の理由によって、前年度比51.1ポイント増の92.2％となり、類似団体と比較し78.5ポイント上回っている。
　今後、事業推進により下水道事業債の残高の増加が見込まれるため、公共施設等の更新需要に対して備えるための財源確保や、施設の長寿命化による財政負担の軽減を図る必要がある。</t>
    </r>
    <rPh sb="70" eb="72">
      <t>シタマワ</t>
    </rPh>
    <rPh sb="91" eb="93">
      <t>ネンド</t>
    </rPh>
    <rPh sb="111" eb="113">
      <t>カイケイ</t>
    </rPh>
    <rPh sb="114" eb="117">
      <t>チホウサイ</t>
    </rPh>
    <rPh sb="118" eb="120">
      <t>ガンキン</t>
    </rPh>
    <rPh sb="120" eb="122">
      <t>ショウカン</t>
    </rPh>
    <rPh sb="123" eb="124">
      <t>ア</t>
    </rPh>
    <rPh sb="126" eb="128">
      <t>イッパン</t>
    </rPh>
    <rPh sb="128" eb="130">
      <t>カイケイ</t>
    </rPh>
    <rPh sb="130" eb="131">
      <t>トウ</t>
    </rPh>
    <rPh sb="134" eb="136">
      <t>クリイレ</t>
    </rPh>
    <rPh sb="136" eb="138">
      <t>ミコ</t>
    </rPh>
    <rPh sb="138" eb="139">
      <t>ガク</t>
    </rPh>
    <rPh sb="148" eb="150">
      <t>リユウ</t>
    </rPh>
    <phoneticPr fontId="5"/>
  </si>
  <si>
    <r>
      <t>　実質公債費比率は、類似団体と比較して低い水準にあるが、上昇傾向にある。これは、一般会計の臨時財政対策債の元金償還開始や、公営企業(水道事業・公共下水道事業・農業集落排水事業)に係る地方債償還に充てるための一般会計等からの繰入見込額が増加したこと等が要因になっている。
　今後の公共下水道事業の推進により下水道事業債で残高の増加、また一般会計でも公共施設の新設等による村債の残高の増加により、数値</t>
    </r>
    <r>
      <rPr>
        <sz val="11"/>
        <rFont val="ＭＳ Ｐゴシック"/>
        <family val="3"/>
        <charset val="128"/>
      </rPr>
      <t>が</t>
    </r>
    <r>
      <rPr>
        <sz val="11"/>
        <color indexed="8"/>
        <rFont val="ＭＳ Ｐゴシック"/>
        <family val="3"/>
        <charset val="128"/>
      </rPr>
      <t>上昇していくことが考えられるため、建設事業の実施については緊急性や優先順位を見極めながら行い、基金残高の動向も踏まえ公債費の適正化に取り組んでいく必要がある</t>
    </r>
    <r>
      <rPr>
        <sz val="11"/>
        <rFont val="ＭＳ Ｐゴシック"/>
        <family val="3"/>
        <charset val="128"/>
      </rPr>
      <t>。</t>
    </r>
    <rPh sb="28" eb="30">
      <t>ジョウショウ</t>
    </rPh>
    <rPh sb="30" eb="32">
      <t>ケイコウ</t>
    </rPh>
    <rPh sb="107" eb="108">
      <t>トウ</t>
    </rPh>
    <rPh sb="125" eb="127">
      <t>ヨウイン</t>
    </rPh>
    <rPh sb="178" eb="180">
      <t>シンセツ</t>
    </rPh>
    <rPh sb="180" eb="181">
      <t>トウ</t>
    </rPh>
    <rPh sb="208" eb="20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</si>
</sst>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AADC-4AC8-9A4F-E939C0DAE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59084</c:v>
                </c:pt>
                <c:pt idx="1">
                  <c:v>18321</c:v>
                </c:pt>
                <c:pt idx="2">
                  <c:v>64752</c:v>
                </c:pt>
                <c:pt idx="3">
                  <c:v>39888</c:v>
                </c:pt>
                <c:pt idx="4">
                  <c:v>18578</c:v>
                </c:pt>
              </c:numCache>
            </c:numRef>
          </c:val>
          <c:smooth val="0"/>
          <c:extLst>
            <c:ext xmlns:c16="http://schemas.microsoft.com/office/drawing/2014/chart" uri="{C3380CC4-5D6E-409C-BE32-E72D297353CC}">
              <c16:uniqueId val="{00000001-AADC-4AC8-9A4F-E939C0DAEF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4.62</c:v>
                </c:pt>
                <c:pt idx="1">
                  <c:v>4.9800000000000004</c:v>
                </c:pt>
                <c:pt idx="2">
                  <c:v>4.53</c:v>
                </c:pt>
                <c:pt idx="3">
                  <c:v>6.4</c:v>
                </c:pt>
                <c:pt idx="4">
                  <c:v>6.5</c:v>
                </c:pt>
              </c:numCache>
            </c:numRef>
          </c:val>
          <c:extLst>
            <c:ext xmlns:c16="http://schemas.microsoft.com/office/drawing/2014/chart" uri="{C3380CC4-5D6E-409C-BE32-E72D297353CC}">
              <c16:uniqueId val="{00000000-C403-4F51-B66D-4F02FBA62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11.05</c:v>
                </c:pt>
                <c:pt idx="1">
                  <c:v>9.1999999999999993</c:v>
                </c:pt>
                <c:pt idx="2">
                  <c:v>9.61</c:v>
                </c:pt>
                <c:pt idx="3">
                  <c:v>5.74</c:v>
                </c:pt>
                <c:pt idx="4">
                  <c:v>11.68</c:v>
                </c:pt>
              </c:numCache>
            </c:numRef>
          </c:val>
          <c:extLst>
            <c:ext xmlns:c16="http://schemas.microsoft.com/office/drawing/2014/chart" uri="{C3380CC4-5D6E-409C-BE32-E72D297353CC}">
              <c16:uniqueId val="{00000001-C403-4F51-B66D-4F02FBA62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-7.04</c:v>
                </c:pt>
                <c:pt idx="1">
                  <c:v>-1.29</c:v>
                </c:pt>
                <c:pt idx="2">
                  <c:v>0.02</c:v>
                </c:pt>
                <c:pt idx="3">
                  <c:v>-2.0699999999999998</c:v>
                </c:pt>
                <c:pt idx="4">
                  <c:v>6.87</c:v>
                </c:pt>
              </c:numCache>
            </c:numRef>
          </c:val>
          <c:smooth val="0"/>
          <c:extLst>
            <c:ext xmlns:c16="http://schemas.microsoft.com/office/drawing/2014/chart" uri="{C3380CC4-5D6E-409C-BE32-E72D297353CC}">
              <c16:uniqueId val="{00000002-C403-4F51-B66D-4F02FBA62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1.33</c:v>
                </c:pt>
                <c:pt idx="2">
                  <c:v>#N/A</c:v>
                </c:pt>
                <c:pt idx="3">
                  <c:v>0.77</c:v>
                </c:pt>
                <c:pt idx="4">
                  <c:v>#N/A</c:v>
                </c:pt>
                <c:pt idx="5">
                  <c:v>0.82</c:v>
                </c:pt>
                <c:pt idx="6">
                  <c:v>#N/A</c:v>
                </c:pt>
                <c:pt idx="7">
                  <c:v>4.6100000000000003</c:v>
                </c:pt>
                <c:pt idx="8">
                  <c:v>0</c:v>
                </c:pt>
                <c:pt idx="9">
                  <c:v>0</c:v>
                </c:pt>
              </c:numCache>
            </c:numRef>
          </c:val>
          <c:extLst>
            <c:ext xmlns:c16="http://schemas.microsoft.com/office/drawing/2014/chart" uri="{C3380CC4-5D6E-409C-BE32-E72D297353CC}">
              <c16:uniqueId val="{00000000-4259-4BBE-BF8D-BC1185AE7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59-4BBE-BF8D-BC1185AE7C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59-4BBE-BF8D-BC1185AE7C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4259-4BBE-BF8D-BC1185AE7CB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1.75</c:v>
                </c:pt>
                <c:pt idx="2">
                  <c:v>#N/A</c:v>
                </c:pt>
                <c:pt idx="3">
                  <c:v>1.73</c:v>
                </c:pt>
                <c:pt idx="4">
                  <c:v>#N/A</c:v>
                </c:pt>
                <c:pt idx="5">
                  <c:v>0.43</c:v>
                </c:pt>
                <c:pt idx="6">
                  <c:v>#N/A</c:v>
                </c:pt>
                <c:pt idx="7">
                  <c:v>1.53</c:v>
                </c:pt>
                <c:pt idx="8">
                  <c:v>#N/A</c:v>
                </c:pt>
                <c:pt idx="9">
                  <c:v>1.46</c:v>
                </c:pt>
              </c:numCache>
            </c:numRef>
          </c:val>
          <c:extLst>
            <c:ext xmlns:c16="http://schemas.microsoft.com/office/drawing/2014/chart" uri="{C3380CC4-5D6E-409C-BE32-E72D297353CC}">
              <c16:uniqueId val="{00000004-4259-4BBE-BF8D-BC1185AE7CB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0.73</c:v>
                </c:pt>
                <c:pt idx="4">
                  <c:v>#N/A</c:v>
                </c:pt>
                <c:pt idx="5">
                  <c:v>0.5</c:v>
                </c:pt>
                <c:pt idx="6">
                  <c:v>#N/A</c:v>
                </c:pt>
                <c:pt idx="7">
                  <c:v>0.78</c:v>
                </c:pt>
                <c:pt idx="8">
                  <c:v>#N/A</c:v>
                </c:pt>
                <c:pt idx="9">
                  <c:v>1.47</c:v>
                </c:pt>
              </c:numCache>
            </c:numRef>
          </c:val>
          <c:extLst>
            <c:ext xmlns:c16="http://schemas.microsoft.com/office/drawing/2014/chart" uri="{C3380CC4-5D6E-409C-BE32-E72D297353CC}">
              <c16:uniqueId val="{00000005-4259-4BBE-BF8D-BC1185AE7CB6}"/>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4.9800000000000004</c:v>
                </c:pt>
                <c:pt idx="2">
                  <c:v>#N/A</c:v>
                </c:pt>
                <c:pt idx="3">
                  <c:v>6.11</c:v>
                </c:pt>
                <c:pt idx="4">
                  <c:v>#N/A</c:v>
                </c:pt>
                <c:pt idx="5">
                  <c:v>6.16</c:v>
                </c:pt>
                <c:pt idx="6">
                  <c:v>#N/A</c:v>
                </c:pt>
                <c:pt idx="7">
                  <c:v>6.29</c:v>
                </c:pt>
                <c:pt idx="8">
                  <c:v>#N/A</c:v>
                </c:pt>
                <c:pt idx="9">
                  <c:v>5.96</c:v>
                </c:pt>
              </c:numCache>
            </c:numRef>
          </c:val>
          <c:extLst>
            <c:ext xmlns:c16="http://schemas.microsoft.com/office/drawing/2014/chart" uri="{C3380CC4-5D6E-409C-BE32-E72D297353CC}">
              <c16:uniqueId val="{00000006-4259-4BBE-BF8D-BC1185AE7C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4.6100000000000003</c:v>
                </c:pt>
                <c:pt idx="2">
                  <c:v>#N/A</c:v>
                </c:pt>
                <c:pt idx="3">
                  <c:v>4.9800000000000004</c:v>
                </c:pt>
                <c:pt idx="4">
                  <c:v>#N/A</c:v>
                </c:pt>
                <c:pt idx="5">
                  <c:v>4.53</c:v>
                </c:pt>
                <c:pt idx="6">
                  <c:v>#N/A</c:v>
                </c:pt>
                <c:pt idx="7">
                  <c:v>6.4</c:v>
                </c:pt>
                <c:pt idx="8">
                  <c:v>#N/A</c:v>
                </c:pt>
                <c:pt idx="9">
                  <c:v>6.5</c:v>
                </c:pt>
              </c:numCache>
            </c:numRef>
          </c:val>
          <c:extLst>
            <c:ext xmlns:c16="http://schemas.microsoft.com/office/drawing/2014/chart" uri="{C3380CC4-5D6E-409C-BE32-E72D297353CC}">
              <c16:uniqueId val="{00000007-4259-4BBE-BF8D-BC1185AE7C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17.649999999999999</c:v>
                </c:pt>
              </c:numCache>
            </c:numRef>
          </c:val>
          <c:extLst>
            <c:ext xmlns:c16="http://schemas.microsoft.com/office/drawing/2014/chart" uri="{C3380CC4-5D6E-409C-BE32-E72D297353CC}">
              <c16:uniqueId val="{00000008-4259-4BBE-BF8D-BC1185AE7C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19.97</c:v>
                </c:pt>
                <c:pt idx="2">
                  <c:v>#N/A</c:v>
                </c:pt>
                <c:pt idx="3">
                  <c:v>20.45</c:v>
                </c:pt>
                <c:pt idx="4">
                  <c:v>#N/A</c:v>
                </c:pt>
                <c:pt idx="5">
                  <c:v>21.3</c:v>
                </c:pt>
                <c:pt idx="6">
                  <c:v>#N/A</c:v>
                </c:pt>
                <c:pt idx="7">
                  <c:v>21.91</c:v>
                </c:pt>
                <c:pt idx="8">
                  <c:v>#N/A</c:v>
                </c:pt>
                <c:pt idx="9">
                  <c:v>21.18</c:v>
                </c:pt>
              </c:numCache>
            </c:numRef>
          </c:val>
          <c:extLst>
            <c:ext xmlns:c16="http://schemas.microsoft.com/office/drawing/2014/chart" uri="{C3380CC4-5D6E-409C-BE32-E72D297353CC}">
              <c16:uniqueId val="{00000009-4259-4BBE-BF8D-BC1185AE7C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545</c:v>
                </c:pt>
                <c:pt idx="5">
                  <c:v>565</c:v>
                </c:pt>
                <c:pt idx="8">
                  <c:v>579</c:v>
                </c:pt>
                <c:pt idx="11">
                  <c:v>592</c:v>
                </c:pt>
                <c:pt idx="14">
                  <c:v>609</c:v>
                </c:pt>
              </c:numCache>
            </c:numRef>
          </c:val>
          <c:extLst>
            <c:ext xmlns:c16="http://schemas.microsoft.com/office/drawing/2014/chart" uri="{C3380CC4-5D6E-409C-BE32-E72D297353CC}">
              <c16:uniqueId val="{00000000-68CD-49EF-B9F5-D75F932922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CD-49EF-B9F5-D75F932922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CD-49EF-B9F5-D75F932922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38</c:v>
                </c:pt>
                <c:pt idx="6">
                  <c:v>43</c:v>
                </c:pt>
                <c:pt idx="9">
                  <c:v>32</c:v>
                </c:pt>
                <c:pt idx="12">
                  <c:v>30</c:v>
                </c:pt>
              </c:numCache>
            </c:numRef>
          </c:val>
          <c:extLst>
            <c:ext xmlns:c16="http://schemas.microsoft.com/office/drawing/2014/chart" uri="{C3380CC4-5D6E-409C-BE32-E72D297353CC}">
              <c16:uniqueId val="{00000003-68CD-49EF-B9F5-D75F932922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162</c:v>
                </c:pt>
                <c:pt idx="3">
                  <c:v>152</c:v>
                </c:pt>
                <c:pt idx="6">
                  <c:v>152</c:v>
                </c:pt>
                <c:pt idx="9">
                  <c:v>162</c:v>
                </c:pt>
                <c:pt idx="12">
                  <c:v>179</c:v>
                </c:pt>
              </c:numCache>
            </c:numRef>
          </c:val>
          <c:extLst>
            <c:ext xmlns:c16="http://schemas.microsoft.com/office/drawing/2014/chart" uri="{C3380CC4-5D6E-409C-BE32-E72D297353CC}">
              <c16:uniqueId val="{00000004-68CD-49EF-B9F5-D75F932922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CD-49EF-B9F5-D75F932922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CD-49EF-B9F5-D75F932922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520</c:v>
                </c:pt>
                <c:pt idx="3">
                  <c:v>556</c:v>
                </c:pt>
                <c:pt idx="6">
                  <c:v>610</c:v>
                </c:pt>
                <c:pt idx="9">
                  <c:v>617</c:v>
                </c:pt>
                <c:pt idx="12">
                  <c:v>622</c:v>
                </c:pt>
              </c:numCache>
            </c:numRef>
          </c:val>
          <c:extLst>
            <c:ext xmlns:c16="http://schemas.microsoft.com/office/drawing/2014/chart" uri="{C3380CC4-5D6E-409C-BE32-E72D297353CC}">
              <c16:uniqueId val="{00000007-68CD-49EF-B9F5-D75F932922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c:v>
                </c:pt>
                <c:pt idx="2">
                  <c:v>#N/A</c:v>
                </c:pt>
                <c:pt idx="3">
                  <c:v>#N/A</c:v>
                </c:pt>
                <c:pt idx="4">
                  <c:v>181</c:v>
                </c:pt>
                <c:pt idx="5">
                  <c:v>#N/A</c:v>
                </c:pt>
                <c:pt idx="6">
                  <c:v>#N/A</c:v>
                </c:pt>
                <c:pt idx="7">
                  <c:v>226</c:v>
                </c:pt>
                <c:pt idx="8">
                  <c:v>#N/A</c:v>
                </c:pt>
                <c:pt idx="9">
                  <c:v>#N/A</c:v>
                </c:pt>
                <c:pt idx="10">
                  <c:v>219</c:v>
                </c:pt>
                <c:pt idx="11">
                  <c:v>#N/A</c:v>
                </c:pt>
                <c:pt idx="12">
                  <c:v>#N/A</c:v>
                </c:pt>
                <c:pt idx="13">
                  <c:v>222</c:v>
                </c:pt>
                <c:pt idx="14">
                  <c:v>#N/A</c:v>
                </c:pt>
              </c:numCache>
            </c:numRef>
          </c:val>
          <c:smooth val="0"/>
          <c:extLst>
            <c:ext xmlns:c16="http://schemas.microsoft.com/office/drawing/2014/chart" uri="{C3380CC4-5D6E-409C-BE32-E72D297353CC}">
              <c16:uniqueId val="{00000008-68CD-49EF-B9F5-D75F932922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7686</c:v>
                </c:pt>
                <c:pt idx="5">
                  <c:v>7766</c:v>
                </c:pt>
                <c:pt idx="8">
                  <c:v>8013</c:v>
                </c:pt>
                <c:pt idx="11">
                  <c:v>7913</c:v>
                </c:pt>
                <c:pt idx="14">
                  <c:v>7858</c:v>
                </c:pt>
              </c:numCache>
            </c:numRef>
          </c:val>
          <c:extLst>
            <c:ext xmlns:c16="http://schemas.microsoft.com/office/drawing/2014/chart" uri="{C3380CC4-5D6E-409C-BE32-E72D297353CC}">
              <c16:uniqueId val="{00000000-13C7-4ECC-8019-FB5677CB2C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C7-4ECC-8019-FB5677CB2C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1505</c:v>
                </c:pt>
                <c:pt idx="5">
                  <c:v>1415</c:v>
                </c:pt>
                <c:pt idx="8">
                  <c:v>1429</c:v>
                </c:pt>
                <c:pt idx="11">
                  <c:v>1258</c:v>
                </c:pt>
                <c:pt idx="14">
                  <c:v>1763</c:v>
                </c:pt>
              </c:numCache>
            </c:numRef>
          </c:val>
          <c:extLst>
            <c:ext xmlns:c16="http://schemas.microsoft.com/office/drawing/2014/chart" uri="{C3380CC4-5D6E-409C-BE32-E72D297353CC}">
              <c16:uniqueId val="{00000002-13C7-4ECC-8019-FB5677CB2C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C7-4ECC-8019-FB5677CB2C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C7-4ECC-8019-FB5677CB2C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C7-4ECC-8019-FB5677CB2C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540</c:v>
                </c:pt>
                <c:pt idx="3">
                  <c:v>563</c:v>
                </c:pt>
                <c:pt idx="6">
                  <c:v>511</c:v>
                </c:pt>
                <c:pt idx="9">
                  <c:v>517</c:v>
                </c:pt>
                <c:pt idx="12">
                  <c:v>531</c:v>
                </c:pt>
              </c:numCache>
            </c:numRef>
          </c:val>
          <c:extLst>
            <c:ext xmlns:c16="http://schemas.microsoft.com/office/drawing/2014/chart" uri="{C3380CC4-5D6E-409C-BE32-E72D297353CC}">
              <c16:uniqueId val="{00000006-13C7-4ECC-8019-FB5677CB2C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289</c:v>
                </c:pt>
                <c:pt idx="3">
                  <c:v>258</c:v>
                </c:pt>
                <c:pt idx="6">
                  <c:v>222</c:v>
                </c:pt>
                <c:pt idx="9">
                  <c:v>198</c:v>
                </c:pt>
                <c:pt idx="12">
                  <c:v>188</c:v>
                </c:pt>
              </c:numCache>
            </c:numRef>
          </c:val>
          <c:extLst>
            <c:ext xmlns:c16="http://schemas.microsoft.com/office/drawing/2014/chart" uri="{C3380CC4-5D6E-409C-BE32-E72D297353CC}">
              <c16:uniqueId val="{00000007-13C7-4ECC-8019-FB5677CB2C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2781</c:v>
                </c:pt>
                <c:pt idx="3">
                  <c:v>2680</c:v>
                </c:pt>
                <c:pt idx="6">
                  <c:v>2440</c:v>
                </c:pt>
                <c:pt idx="9">
                  <c:v>2293</c:v>
                </c:pt>
                <c:pt idx="12">
                  <c:v>4822</c:v>
                </c:pt>
              </c:numCache>
            </c:numRef>
          </c:val>
          <c:extLst>
            <c:ext xmlns:c16="http://schemas.microsoft.com/office/drawing/2014/chart" uri="{C3380CC4-5D6E-409C-BE32-E72D297353CC}">
              <c16:uniqueId val="{00000008-13C7-4ECC-8019-FB5677CB2C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C7-4ECC-8019-FB5677CB2C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7296</c:v>
                </c:pt>
                <c:pt idx="3">
                  <c:v>7263</c:v>
                </c:pt>
                <c:pt idx="6">
                  <c:v>7531</c:v>
                </c:pt>
                <c:pt idx="9">
                  <c:v>7615</c:v>
                </c:pt>
                <c:pt idx="12">
                  <c:v>7599</c:v>
                </c:pt>
              </c:numCache>
            </c:numRef>
          </c:val>
          <c:extLst>
            <c:ext xmlns:c16="http://schemas.microsoft.com/office/drawing/2014/chart" uri="{C3380CC4-5D6E-409C-BE32-E72D297353CC}">
              <c16:uniqueId val="{0000000A-13C7-4ECC-8019-FB5677CB2C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1715</c:v>
                </c:pt>
                <c:pt idx="2">
                  <c:v>#N/A</c:v>
                </c:pt>
                <c:pt idx="3">
                  <c:v>#N/A</c:v>
                </c:pt>
                <c:pt idx="4">
                  <c:v>1584</c:v>
                </c:pt>
                <c:pt idx="5">
                  <c:v>#N/A</c:v>
                </c:pt>
                <c:pt idx="6">
                  <c:v>#N/A</c:v>
                </c:pt>
                <c:pt idx="7">
                  <c:v>1262</c:v>
                </c:pt>
                <c:pt idx="8">
                  <c:v>#N/A</c:v>
                </c:pt>
                <c:pt idx="9">
                  <c:v>#N/A</c:v>
                </c:pt>
                <c:pt idx="10">
                  <c:v>1452</c:v>
                </c:pt>
                <c:pt idx="11">
                  <c:v>#N/A</c:v>
                </c:pt>
                <c:pt idx="12">
                  <c:v>#N/A</c:v>
                </c:pt>
                <c:pt idx="13">
                  <c:v>3519</c:v>
                </c:pt>
                <c:pt idx="14">
                  <c:v>#N/A</c:v>
                </c:pt>
              </c:numCache>
            </c:numRef>
          </c:val>
          <c:smooth val="0"/>
          <c:extLst>
            <c:ext xmlns:c16="http://schemas.microsoft.com/office/drawing/2014/chart" uri="{C3380CC4-5D6E-409C-BE32-E72D297353CC}">
              <c16:uniqueId val="{0000000B-13C7-4ECC-8019-FB5677CB2C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398</c:v>
                </c:pt>
                <c:pt idx="1">
                  <c:v>237</c:v>
                </c:pt>
                <c:pt idx="2">
                  <c:v>517</c:v>
                </c:pt>
              </c:numCache>
            </c:numRef>
          </c:val>
          <c:extLst>
            <c:ext xmlns:c16="http://schemas.microsoft.com/office/drawing/2014/chart" uri="{C3380CC4-5D6E-409C-BE32-E72D297353CC}">
              <c16:uniqueId val="{00000000-897D-4684-BAA1-74168A724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c:v>
                </c:pt>
                <c:pt idx="1">
                  <c:v>82</c:v>
                </c:pt>
                <c:pt idx="2">
                  <c:v>182</c:v>
                </c:pt>
              </c:numCache>
            </c:numRef>
          </c:val>
          <c:extLst>
            <c:ext xmlns:c16="http://schemas.microsoft.com/office/drawing/2014/chart" uri="{C3380CC4-5D6E-409C-BE32-E72D297353CC}">
              <c16:uniqueId val="{00000001-897D-4684-BAA1-74168A724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654</c:v>
                </c:pt>
                <c:pt idx="1">
                  <c:v>667</c:v>
                </c:pt>
                <c:pt idx="2">
                  <c:v>717</c:v>
                </c:pt>
              </c:numCache>
            </c:numRef>
          </c:val>
          <c:extLst>
            <c:ext xmlns:c16="http://schemas.microsoft.com/office/drawing/2014/chart" uri="{C3380CC4-5D6E-409C-BE32-E72D297353CC}">
              <c16:uniqueId val="{00000002-897D-4684-BAA1-74168A724D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{018BF181-4398-4874-BF77-04CE8C242AD6}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68-4E62-B425-7D025CBEE9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{02B07453-E655-4258-A816-19B88E7F25B6}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68-4E62-B425-7D025CBEE9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{3CCF2DE8-47F0-4F04-9073-8D5954B25EAB}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68-4E62-B425-7D025CBEE9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{34C8B68E-CA07-4814-8E7D-C61BBF380C7C}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68-4E62-B425-7D025CBEE9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{2D04E05D-49D0-4BB7-9A8F-859D730E7C70}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68-4E62-B425-7D025CBEE99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{524FC404-AD8A-46B9-A588-5A68EC5B397B}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68-4E62-B425-7D025CBEE99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{3CE2B54D-BD4A-40BE-95D8-262BB20E7855}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68-4E62-B425-7D025CBEE99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{FE657F1C-BCEE-4B32-91E9-D9EAE1987E37}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68-4E62-B425-7D025CBEE99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{290CD884-727D-42BC-83EF-CD2512CEF040}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68-4E62-B425-7D025CBEE9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56.9</c:v>
                </c:pt>
                <c:pt idx="16">
                  <c:v>57.6</c:v>
                </c:pt>
                <c:pt idx="24">
                  <c:v>58.6</c:v>
                </c:pt>
                <c:pt idx="32">
                  <c:v>60.3</c:v>
                </c:pt>
              </c:numCache>
            </c:numRef>
          </c:xVal>
          <c:yVal>
            <c:numRef>
              <c:f>公会計指標分析・財政指標組合せ分析表!$BP$51:$DC$51</c:f>
              <c:numCache>
                <c:formatCode>#,##0.0;"▲ "#,##0.0</c:formatCode>
                <c:ptCount val="40"/>
                <c:pt idx="0">
                  <c:v>48.5</c:v>
                </c:pt>
                <c:pt idx="8">
                  <c:v>44.5</c:v>
                </c:pt>
                <c:pt idx="16">
                  <c:v>35.4</c:v>
                </c:pt>
                <c:pt idx="24">
                  <c:v>41.1</c:v>
                </c:pt>
                <c:pt idx="32">
                  <c:v>92.2</c:v>
                </c:pt>
              </c:numCache>
            </c:numRef>
          </c:yVal>
          <c:smooth val="0"/>
          <c:extLst>
            <c:ext xmlns:c16="http://schemas.microsoft.com/office/drawing/2014/chart" uri="{C3380CC4-5D6E-409C-BE32-E72D297353CC}">
              <c16:uniqueId val="{00000009-1668-4E62-B425-7D025CBEE9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{84E59EDB-A143-47B4-B11B-7FDE40CAC1B8}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68-4E62-B425-7D025CBEE9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{73C57BEA-D35C-4E60-9896-83977F11FBE6}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68-4E62-B425-7D025CBEE9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{0FFC32AD-F5B4-4CAF-9B14-231FC76CB580}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68-4E62-B425-7D025CBEE9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{9F5FAA81-0CDF-4FAB-851A-118146932892}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68-4E62-B425-7D025CBEE9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{2C5CAF9B-487D-47C4-ADBC-492EC7BCCD1F}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68-4E62-B425-7D025CBEE99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{7ABD9051-5624-4277-9719-4F3D9C37AEED}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68-4E62-B425-7D025CBEE99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{C40A255D-1C4E-497F-84A6-0D7D122B6610}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68-4E62-B425-7D025CBEE99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{2CCA7176-ED60-4B37-BBCC-8F1619C1DD5D}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68-4E62-B425-7D025CBEE99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{7CE4E8CC-690D-4DC0-8BE8-6E41BFF75BAA}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68-4E62-B425-7D025CBEE9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1668-4E62-B425-7D025CBEE990}"/>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{CF8EC74D-40CE-4D7F-AB61-99385A6912AC}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D05-45AD-A62B-63FFB171B9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{C4BBD58B-E58E-4255-B45E-CCDC13CBCED4}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05-45AD-A62B-63FFB171B9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{739EAB2F-D292-4F87-AEE5-A29BBEAF92E2}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05-45AD-A62B-63FFB171B9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{09427CB1-0676-4D60-88C6-C7098E60E0F1}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05-45AD-A62B-63FFB171B9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{46801138-4A34-40E6-B36C-154063697A5F}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05-45AD-A62B-63FFB171B9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{700DB956-4EC8-4A4E-BB6C-B4F94FB58F84}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D05-45AD-A62B-63FFB171B9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{C3F59523-D909-405C-83DD-CD354584576D}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D05-45AD-A62B-63FFB171B9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{6776FBA9-9E1C-4866-8DB3-54E68929D6B2}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D05-45AD-A62B-63FFB171B9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{21FF6790-166D-4C91-AE2E-5B67827BF2E7}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D05-45AD-A62B-63FFB171B9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4.8</c:v>
                </c:pt>
                <c:pt idx="16">
                  <c:v>5.4</c:v>
                </c:pt>
                <c:pt idx="24">
                  <c:v>5.8</c:v>
                </c:pt>
                <c:pt idx="32">
                  <c:v>6.1</c:v>
                </c:pt>
              </c:numCache>
            </c:numRef>
          </c:xVal>
          <c:yVal>
            <c:numRef>
              <c:f>公会計指標分析・財政指標組合せ分析表!$BP$73:$DC$73</c:f>
              <c:numCache>
                <c:formatCode>#,##0.0;"▲ "#,##0.0</c:formatCode>
                <c:ptCount val="40"/>
                <c:pt idx="0">
                  <c:v>48.5</c:v>
                </c:pt>
                <c:pt idx="8">
                  <c:v>44.5</c:v>
                </c:pt>
                <c:pt idx="16">
                  <c:v>35.4</c:v>
                </c:pt>
                <c:pt idx="24">
                  <c:v>41.1</c:v>
                </c:pt>
                <c:pt idx="32">
                  <c:v>92.2</c:v>
                </c:pt>
              </c:numCache>
            </c:numRef>
          </c:yVal>
          <c:smooth val="0"/>
          <c:extLst>
            <c:ext xmlns:c16="http://schemas.microsoft.com/office/drawing/2014/chart" uri="{C3380CC4-5D6E-409C-BE32-E72D297353CC}">
              <c16:uniqueId val="{00000009-1D05-45AD-A62B-63FFB171B9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{77570F7D-1932-4947-A389-D8BCEE895642}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D05-45AD-A62B-63FFB171B9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{86BB6E32-D42D-409D-B697-9F30E5BBEA99}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05-45AD-A62B-63FFB171B9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{B33929B0-E740-4CBD-9B98-4BF8F971B7D6}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05-45AD-A62B-63FFB171B9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{C584E9E6-17D5-4BCB-A6EE-D6DE3B0BD1E3}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05-45AD-A62B-63FFB171B9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{6DDCBE38-E2F1-4467-9881-D35084B18B4B}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05-45AD-A62B-63FFB171B9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{C25421F2-D16A-4459-9F52-281E478A00BF}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D05-45AD-A62B-63FFB171B9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{A703EDCA-2302-4AD3-A217-75DB2FCC5BF2}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D05-45AD-A62B-63FFB171B9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{FD982F2F-0B8C-4BD8-8DC2-38B286421EB4}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D05-45AD-A62B-63FFB171B9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{58C844E6-4A86-42A8-A6BA-573FE4ECABC4}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D05-45AD-A62B-63FFB171B9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1D05-45AD-A62B-63FFB171B942}"/>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は、臨時財政対策債等の既往債の償還開始により元利償還金は年々増加しているほか、公共下水道事業会計においても既往債の償還金の増加により、公営企業地方債の元利償還金に対する繰入金も増加している。</a:t>
          </a:r>
        </a:p>
        <a:p>
          <a:r>
            <a:rPr kumimoji="1" lang="ja-JP" altLang="en-US" sz="1400">
              <a:solidFill>
                <a:sysClr val="windowText" lastClr="000000"/>
              </a:solidFill>
              <a:latin typeface="ＭＳ ゴシック" pitchFamily="49" charset="-128"/>
              <a:ea typeface="ＭＳ ゴシック" pitchFamily="49" charset="-128"/>
            </a:rPr>
            <a:t>　算入公債費等は、臨時財政対策債償還費の算入額の増により増加傾向にある。</a:t>
          </a:r>
        </a:p>
        <a:p>
          <a:r>
            <a:rPr kumimoji="1" lang="ja-JP" altLang="en-US" sz="1400">
              <a:solidFill>
                <a:sysClr val="windowText" lastClr="000000"/>
              </a:solidFill>
              <a:latin typeface="ＭＳ ゴシック" pitchFamily="49" charset="-128"/>
              <a:ea typeface="ＭＳ ゴシック" pitchFamily="49" charset="-128"/>
            </a:rPr>
            <a:t>　元利償還金等の増加額が、算入公債費等の増加額を上回ったため、実質公債費比率の分子が増加している。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一般会計等に係る地方債の現在高は、令和２度地方債の借入が償還額を下回ったため、減少しているが、公営企業債等繰入見込額は、公営企業に係る地方債償還に充てるための繰入見込額が、経常支出の超過に伴い大幅に増額している。</a:t>
          </a:r>
        </a:p>
        <a:p>
          <a:r>
            <a:rPr kumimoji="1" lang="ja-JP" altLang="en-US" sz="1400">
              <a:solidFill>
                <a:sysClr val="windowText" lastClr="000000"/>
              </a:solidFill>
              <a:latin typeface="ＭＳ ゴシック" pitchFamily="49" charset="-128"/>
              <a:ea typeface="ＭＳ ゴシック" pitchFamily="49" charset="-128"/>
            </a:rPr>
            <a:t>　また、充当可能財源等の充当可能基金については、財政調整基金及び減債基金の積立てにより増加しているが、基準財政需要額算入見込額については、公債費及び中学校費等の算入額の減により減少してい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・これは、新型コロナウイルス感染症に伴う事業中止等により、財政調整基金で約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百万円、その他特定目的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基金においても学校施設建設基金に約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・景気の動向による法人関係税等の変動及び３ヵ年実施計画からも今後、公共施設の老朽化等に伴う改修も予定されていることから、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財政調整基金の積立てを優先とし、これに充当するための一般財源の平準化を図るため、基金の計画的な積立て及び処分を行う必要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・地域福祉基金は、地域における高齢者保健福祉の推進、整備及び民間福祉活動に対する助成に充てる。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ふるさと応援基金は、美浦村を応援する個人又は団体からの寄附金を財源として、その意思を村政の新たな展開や充実を図るため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の施策の財源に充てる。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・学校施設建設基金は、統合小学校建設事業に備えるため、一般寄附金から約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百万円を積み立てた一方で、陸平貝塚の文化財の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保存・活用、施設の管理費等の財源として約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・ふるさと応援基金は、交通弱者対策としてのデマンド型乗合タクシーの運行事業、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TT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配置事業、外国人英語指導助手派遣委託等で</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・ふるさと応援基金については、ふるさと応援寄附金の事業費に充当しており基金残高は減少していく見込みである。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・その他の特定目的基金については、３ヵ年実施計画においても充当予定がないことから、基金残高は現状維持を見込んでいる。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・令和２年度末の残高は、約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・取り崩しは行わず、新型コロナウイルス感染症に伴う事業中止等により発生した余剰金約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・景気後退による税収減収、大規模災害の発生など不足の事態に備えるため、標準財政規模の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百万円となるように努める。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・令和２年度末の残高は、約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・取り崩しは行わず、新型コロナウイルス感染症に伴う事業中止等により発生した余剰金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・令和６年度に地方債償還のピークを迎えるため、それに備えて基金の確保に努めるほか、繰上返済による地方債残高の圧縮についても</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CB4C5DA-EF5A-4120-B05C-CF5A97BA8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EAC098-5793-4EA2-A770-A832B555E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57B86E-72DA-4239-A798-5D05171CE1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6339A24-B25C-4A46-A993-3ED877E49D0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27ADF8C-A49F-43B2-AEB8-D6A035FE6F1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6FF3B5C-E867-4A04-AAB2-76B8387CFE6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0FE7880-8253-4385-8CC9-CABC68F706B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E80BC0D-867B-4E6A-BCF1-B64B0A7229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AE68B5-9781-4271-9EE1-84F9E401D4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AA343AA-EF35-4D34-BD72-9351633CC7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78DCD93-0C64-4BB5-9D16-BE55D14D40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64BD21-4229-419B-821A-FB18FD61931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65864E-E7C3-48F2-80CF-70B9C1A58A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7C92AF-6066-4CD9-A45F-1F6E97E5D2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9D3DA0F-ACF9-4B6D-8526-3369C8A4F1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5BFA84F-05FE-42A0-BBCE-804C7A28DCF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57401FD-AD47-44B3-9318-5C21EC6F5D7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4AF0F5-C2F5-404F-BE60-F578D37FFD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B907968-FE34-4AF8-AFFC-1C57E53A7D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83EF33-56A5-4C92-BE93-6AF0A373C1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BCFAAD5-9CC7-4620-A791-486E709BD0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AB9B752-ECC5-4690-B859-BB8796EDAC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EC72220-4136-4742-B465-DE917A41CE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013E04D-9289-4C99-9ECB-232D1632AD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6C3A37F-9A6B-4142-A35D-F0873929E35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1FBCB27-B078-44D3-8AF5-862E0247F00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B756DAC-5663-49E3-973B-1DB56F7231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6F23C8-20C1-440D-A402-486648CB8D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F1BDE17-E9E5-48E0-A8EA-B10DE6F8FA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89DD1C1-507D-439B-B3B3-6285B6577D8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C8E39F4-CFE2-4913-879F-A4FE492BC9B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F4F12A9-524E-44EF-8C67-93D0F27CB5F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14A529D-66AF-4C16-BB11-F9F2D411E5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4B6E79A-8FD8-495C-8147-A4E5D60AF5E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5FF4FC1-ED98-4995-BAFD-3DFD9484D9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F1B54D4-DE37-4298-834E-CA56AD7F8B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299106D-4502-4D24-88CE-22098DCA8B5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34182F0-54EB-4B5D-A368-8D6CB396026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4AB3538-2499-4D74-BDCD-9F89FDDB454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782A5D6-A497-4DD9-B0F9-606D421A460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A4C4E25-3B77-4A39-84E7-BEA4896C82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5EE257-831E-4C87-A20A-96352D04B7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3DEED02-6BF2-4654-8451-99618E7C5D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91DC59F-35F7-4F22-890C-D056AD19BD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AB0E3A7-E8A1-4648-8070-BDC36C7652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69CD89C-C692-4891-8D15-20037066BC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541D461-2830-4457-B2F7-D59CDE9D05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ポイント下回っているが、ほぼ同水準となっている。一方、新規の固定資産取得が少なかったこと及び起債を抑制したため、減価償却率が上がり続けており、前年度比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年度に策定した公共施設等総合管理計画において、公共施設等の総合的かつ計画的な管理に関する基本的な方針を定めている。今後は、当該計画に基づき適切な維持管理を進めていく。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5A114A7-D386-44E1-B29D-C4D213DAD64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6B70C5E-76C6-46D6-815E-753A93051F0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A033D9E-2CFA-47B5-B3A2-77D9A1FCFD9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805F73A7-A39E-4EC5-90C1-3D97CCFF6209}"/>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1CFD29F3-974B-496C-971F-9A0C3BC48BDE}"/>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16A794A2-5072-4221-B8C3-425DDEEE8BEE}"/>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832D059C-817E-4EDD-A45B-61B35DFF470D}"/>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FCA9E4CC-6160-4743-91ED-88703054A088}"/>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9CC6D6AF-8D98-40CA-8D22-8D7496658C35}"/>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F8A20E3E-8BF0-4E9A-A301-C713002B4C7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319FE400-9B91-4AE0-B491-ECC890E82D4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5D8CDD22-61EF-4F5D-A97E-3A8164CA6C05}"/>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CDDDB527-05FB-458F-B57C-CDAEB5F71287}"/>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18693E4A-63F7-42FF-8A45-14F5EE83E13E}"/>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30B15235-C1F3-4006-A318-4AA9AE296188}"/>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4DFA423F-186A-4E1B-863E-829AE4FF77A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1CC514D1-EE22-49BC-880F-66A9DE311C93}"/>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D1D5946-308E-4FC7-BF7B-3EE83400B3F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A23359F0-4FF4-46F4-960D-4246C73AF8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C8448EB0-2DB5-43B4-8F19-1398A45547E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3A09CB9F-C679-411C-8922-448E53695202}"/>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FEC7CF35-14E6-4966-BD78-4FFDF9CBB33B}"/>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35C72104-7A72-44CF-83FC-AE46EFD70A88}"/>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6B608A37-76AB-49FE-9852-2118768352A2}"/>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2D84C736-90E4-490C-874E-A1DDAD08EFBC}"/>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a:extLst>
            <a:ext uri="{FF2B5EF4-FFF2-40B4-BE49-F238E27FC236}">
              <a16:creationId xmlns:a16="http://schemas.microsoft.com/office/drawing/2014/main" id="{65ABDD16-58FD-42D1-96C2-CB60A747DB22}"/>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E34AC1F2-4E0F-4176-869F-7792EF32EE7D}"/>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a:extLst>
            <a:ext uri="{FF2B5EF4-FFF2-40B4-BE49-F238E27FC236}">
              <a16:creationId xmlns:a16="http://schemas.microsoft.com/office/drawing/2014/main" id="{0D4721AF-5D1C-40B6-93A1-E36A6FC82D02}"/>
            </a:ext>
          </a:extLst>
        </xdr:cNvPr>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89E94F2C-688E-44D3-885A-3CEDD9F0C46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4939F1E2-25FB-4A97-97CD-24A19F7112EC}"/>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a:extLst>
            <a:ext uri="{FF2B5EF4-FFF2-40B4-BE49-F238E27FC236}">
              <a16:creationId xmlns:a16="http://schemas.microsoft.com/office/drawing/2014/main" id="{21F25083-35DB-4BDD-A3C6-27E5A6FA647C}"/>
            </a:ext>
          </a:extLst>
        </xdr:cNvPr>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D787CD-6164-4178-BF48-032B18298F8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67A0CC2-5634-43B4-BAD3-50BA119FA0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6838D58-E65F-43CA-B00F-DCE0B48FAA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C394BF2-D7F6-4D64-9E95-CA39665219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76AD79C-0321-408E-9F7A-63E3CDCA974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74771</xdr:rowOff>
    </xdr:from>
    <xdr:to>
      <xdr:col>23</xdr:col>
      <xdr:colOff>136525</xdr:colOff>
      <xdr:row>31</xdr:row>
      <xdr:rowOff>4921</xdr:rowOff>
    </xdr:to>
    <xdr:sp macro="" textlink="">
      <xdr:nvSpPr>
        <xdr:cNvPr id="85" name="楕円 84">
          <a:extLst>
            <a:ext uri="{FF2B5EF4-FFF2-40B4-BE49-F238E27FC236}">
              <a16:creationId xmlns:a16="http://schemas.microsoft.com/office/drawing/2014/main" id="{488CD07A-C1F1-4835-84AF-D9C4B9E65E17}"/>
            </a:ext>
          </a:extLst>
        </xdr:cNvPr>
        <xdr:cNvSpPr/>
      </xdr:nvSpPr>
      <xdr:spPr>
        <a:xfrm>
          <a:off x="47117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97648</xdr:rowOff>
    </xdr:from>
    <xdr:ext cx="405111" cy="259045"/>
    <xdr:sp macro="" textlink="">
      <xdr:nvSpPr>
        <xdr:cNvPr id="86" name="有形固定資産減価償却率該当値テキスト">
          <a:extLst>
            <a:ext uri="{FF2B5EF4-FFF2-40B4-BE49-F238E27FC236}">
              <a16:creationId xmlns:a16="http://schemas.microsoft.com/office/drawing/2014/main" id="{82F7F94C-F9DD-46FA-9699-DE0F5EF4DECA}"/>
            </a:ext>
          </a:extLst>
        </xdr:cNvPr>
        <xdr:cNvSpPr txBox="1"/>
      </xdr:nvSpPr>
      <xdr:spPr>
        <a:xfrm>
          <a:off x="4813300" y="584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87" name="楕円 86">
          <a:extLst>
            <a:ext uri="{FF2B5EF4-FFF2-40B4-BE49-F238E27FC236}">
              <a16:creationId xmlns:a16="http://schemas.microsoft.com/office/drawing/2014/main" id="{AC5F39C6-2DA3-4707-BAA9-69CA1644FFAD}"/>
            </a:ext>
          </a:extLst>
        </xdr:cNvPr>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79692</xdr:rowOff>
    </xdr:from>
    <xdr:to>
      <xdr:col>23</xdr:col>
      <xdr:colOff>85725</xdr:colOff>
      <xdr:row>30</xdr:row>
      <xdr:rowOff>125571</xdr:rowOff>
    </xdr:to>
    <xdr:cxnSp macro="">
      <xdr:nvCxnSpPr>
        <xdr:cNvPr id="88" name="直線コネクタ 87">
          <a:extLst>
            <a:ext uri="{FF2B5EF4-FFF2-40B4-BE49-F238E27FC236}">
              <a16:creationId xmlns:a16="http://schemas.microsoft.com/office/drawing/2014/main" id="{B0F690A8-9D8A-4F54-9623-2B23FB1666E7}"/>
            </a:ext>
          </a:extLst>
        </xdr:cNvPr>
        <xdr:cNvCxnSpPr/>
      </xdr:nvCxnSpPr>
      <xdr:spPr>
        <a:xfrm>
          <a:off x="4051300" y="5994717"/>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9" name="楕円 88">
          <a:extLst>
            <a:ext uri="{FF2B5EF4-FFF2-40B4-BE49-F238E27FC236}">
              <a16:creationId xmlns:a16="http://schemas.microsoft.com/office/drawing/2014/main" id="{58440B63-1C45-41A1-8F28-0B49D0ABCE69}"/>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79692</xdr:rowOff>
    </xdr:to>
    <xdr:cxnSp macro="">
      <xdr:nvCxnSpPr>
        <xdr:cNvPr id="90" name="直線コネクタ 89">
          <a:extLst>
            <a:ext uri="{FF2B5EF4-FFF2-40B4-BE49-F238E27FC236}">
              <a16:creationId xmlns:a16="http://schemas.microsoft.com/office/drawing/2014/main" id="{774B4D32-2479-4138-9AEB-D886F487932A}"/>
            </a:ext>
          </a:extLst>
        </xdr:cNvPr>
        <xdr:cNvCxnSpPr/>
      </xdr:nvCxnSpPr>
      <xdr:spPr>
        <a:xfrm>
          <a:off x="3289300" y="596773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154464</xdr:rowOff>
    </xdr:from>
    <xdr:to>
      <xdr:col>11</xdr:col>
      <xdr:colOff>187325</xdr:colOff>
      <xdr:row>30</xdr:row>
      <xdr:rowOff>84614</xdr:rowOff>
    </xdr:to>
    <xdr:sp macro="" textlink="">
      <xdr:nvSpPr>
        <xdr:cNvPr id="91" name="楕円 90">
          <a:extLst>
            <a:ext uri="{FF2B5EF4-FFF2-40B4-BE49-F238E27FC236}">
              <a16:creationId xmlns:a16="http://schemas.microsoft.com/office/drawing/2014/main" id="{D9CA3F45-3F6F-4CAB-9007-0704A5524AF8}"/>
            </a:ext>
          </a:extLst>
        </xdr:cNvPr>
        <xdr:cNvSpPr/>
      </xdr:nvSpPr>
      <xdr:spPr>
        <a:xfrm>
          <a:off x="2476500" y="58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33814</xdr:rowOff>
    </xdr:from>
    <xdr:to>
      <xdr:col>15</xdr:col>
      <xdr:colOff>136525</xdr:colOff>
      <xdr:row>30</xdr:row>
      <xdr:rowOff>52705</xdr:rowOff>
    </xdr:to>
    <xdr:cxnSp macro="">
      <xdr:nvCxnSpPr>
        <xdr:cNvPr id="92" name="直線コネクタ 91">
          <a:extLst>
            <a:ext uri="{FF2B5EF4-FFF2-40B4-BE49-F238E27FC236}">
              <a16:creationId xmlns:a16="http://schemas.microsoft.com/office/drawing/2014/main" id="{2819FBE6-44D8-4CE7-B368-18BBD752AA98}"/>
            </a:ext>
          </a:extLst>
        </xdr:cNvPr>
        <xdr:cNvCxnSpPr/>
      </xdr:nvCxnSpPr>
      <xdr:spPr>
        <a:xfrm>
          <a:off x="2527300" y="5948839"/>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111284</xdr:rowOff>
    </xdr:from>
    <xdr:to>
      <xdr:col>7</xdr:col>
      <xdr:colOff>187325</xdr:colOff>
      <xdr:row>30</xdr:row>
      <xdr:rowOff>41434</xdr:rowOff>
    </xdr:to>
    <xdr:sp macro="" textlink="">
      <xdr:nvSpPr>
        <xdr:cNvPr id="93" name="楕円 92">
          <a:extLst>
            <a:ext uri="{FF2B5EF4-FFF2-40B4-BE49-F238E27FC236}">
              <a16:creationId xmlns:a16="http://schemas.microsoft.com/office/drawing/2014/main" id="{51D07FE2-DA5A-4CD6-8266-111A95B326A4}"/>
            </a:ext>
          </a:extLst>
        </xdr:cNvPr>
        <xdr:cNvSpPr/>
      </xdr:nvSpPr>
      <xdr:spPr>
        <a:xfrm>
          <a:off x="1714500" y="58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162084</xdr:rowOff>
    </xdr:from>
    <xdr:to>
      <xdr:col>11</xdr:col>
      <xdr:colOff>136525</xdr:colOff>
      <xdr:row>30</xdr:row>
      <xdr:rowOff>33814</xdr:rowOff>
    </xdr:to>
    <xdr:cxnSp macro="">
      <xdr:nvCxnSpPr>
        <xdr:cNvPr id="94" name="直線コネクタ 93">
          <a:extLst>
            <a:ext uri="{FF2B5EF4-FFF2-40B4-BE49-F238E27FC236}">
              <a16:creationId xmlns:a16="http://schemas.microsoft.com/office/drawing/2014/main" id="{73150996-74C4-41C8-831D-E05561BBC69A}"/>
            </a:ext>
          </a:extLst>
        </xdr:cNvPr>
        <xdr:cNvCxnSpPr/>
      </xdr:nvCxnSpPr>
      <xdr:spPr>
        <a:xfrm>
          <a:off x="1765300" y="590565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95" name="n_1aveValue有形固定資産減価償却率">
          <a:extLst>
            <a:ext uri="{FF2B5EF4-FFF2-40B4-BE49-F238E27FC236}">
              <a16:creationId xmlns:a16="http://schemas.microsoft.com/office/drawing/2014/main" id="{13BBFEC6-9289-473C-872C-150D2FB773E3}"/>
            </a:ext>
          </a:extLst>
        </xdr:cNvPr>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a:extLst>
            <a:ext uri="{FF2B5EF4-FFF2-40B4-BE49-F238E27FC236}">
              <a16:creationId xmlns:a16="http://schemas.microsoft.com/office/drawing/2014/main" id="{0237FE26-35EF-4DB1-A545-FA1FC581F3BA}"/>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97" name="n_3aveValue有形固定資産減価償却率">
          <a:extLst>
            <a:ext uri="{FF2B5EF4-FFF2-40B4-BE49-F238E27FC236}">
              <a16:creationId xmlns:a16="http://schemas.microsoft.com/office/drawing/2014/main" id="{18CAD008-F265-4E0A-A237-3C01389FCD8E}"/>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98" name="n_4aveValue有形固定資産減価償却率">
          <a:extLst>
            <a:ext uri="{FF2B5EF4-FFF2-40B4-BE49-F238E27FC236}">
              <a16:creationId xmlns:a16="http://schemas.microsoft.com/office/drawing/2014/main" id="{397E26B0-FA2A-464C-A921-5F4549FBD479}"/>
            </a:ext>
          </a:extLst>
        </xdr:cNvPr>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147019</xdr:rowOff>
    </xdr:from>
    <xdr:ext cx="405111" cy="259045"/>
    <xdr:sp macro="" textlink="">
      <xdr:nvSpPr>
        <xdr:cNvPr id="99" name="n_1mainValue有形固定資産減価償却率">
          <a:extLst>
            <a:ext uri="{FF2B5EF4-FFF2-40B4-BE49-F238E27FC236}">
              <a16:creationId xmlns:a16="http://schemas.microsoft.com/office/drawing/2014/main" id="{AB4E0237-4B8F-4328-BF53-B34A2413FC1D}"/>
            </a:ext>
          </a:extLst>
        </xdr:cNvPr>
        <xdr:cNvSpPr txBox="1"/>
      </xdr:nvSpPr>
      <xdr:spPr>
        <a:xfrm>
          <a:off x="38360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mainValue有形固定資産減価償却率">
          <a:extLst>
            <a:ext uri="{FF2B5EF4-FFF2-40B4-BE49-F238E27FC236}">
              <a16:creationId xmlns:a16="http://schemas.microsoft.com/office/drawing/2014/main" id="{DCB3EA69-22C8-4CA8-A917-B8476EB5F75A}"/>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101141</xdr:rowOff>
    </xdr:from>
    <xdr:ext cx="405111" cy="259045"/>
    <xdr:sp macro="" textlink="">
      <xdr:nvSpPr>
        <xdr:cNvPr id="101" name="n_3mainValue有形固定資産減価償却率">
          <a:extLst>
            <a:ext uri="{FF2B5EF4-FFF2-40B4-BE49-F238E27FC236}">
              <a16:creationId xmlns:a16="http://schemas.microsoft.com/office/drawing/2014/main" id="{629FBCC3-24C0-45C7-AA41-40895EEB0F6E}"/>
            </a:ext>
          </a:extLst>
        </xdr:cNvPr>
        <xdr:cNvSpPr txBox="1"/>
      </xdr:nvSpPr>
      <xdr:spPr>
        <a:xfrm>
          <a:off x="2324744" y="56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57961</xdr:rowOff>
    </xdr:from>
    <xdr:ext cx="405111" cy="259045"/>
    <xdr:sp macro="" textlink="">
      <xdr:nvSpPr>
        <xdr:cNvPr id="102" name="n_4mainValue有形固定資産減価償却率">
          <a:extLst>
            <a:ext uri="{FF2B5EF4-FFF2-40B4-BE49-F238E27FC236}">
              <a16:creationId xmlns:a16="http://schemas.microsoft.com/office/drawing/2014/main" id="{8015DF38-1AF4-4794-9D4D-0EB86A2AE9DB}"/>
            </a:ext>
          </a:extLst>
        </xdr:cNvPr>
        <xdr:cNvSpPr txBox="1"/>
      </xdr:nvSpPr>
      <xdr:spPr>
        <a:xfrm>
          <a:off x="1562744" y="563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8317AC1-43B4-435B-8D65-46A01E1F3BC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C88B315-EAF3-40B0-9736-94EBB1E12B6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BF01AAF-F547-4074-9231-D7F9B4B1AE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CB49AEDB-F20A-4949-97BF-E715F266BB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32E0D0A-4B39-4286-9F07-7F2864FE1F1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B76EB31D-D6C3-4A2B-BCC6-1D98B59A57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5A21CEC-466C-43AD-B2F3-74B8F941FA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ECE07F1-719F-448A-A4D1-4570DA1115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7F47B8F0-6588-4326-A2E3-9D38D7B200E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B96AB64A-8C82-4D01-B89F-6EDA490203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F795B60-E9AD-4E32-93EF-33CF4CC4B4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2C5C1B09-B001-4BED-8D10-D61A4F33D9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0B706B9-9B07-444D-93B8-8DB7C44FFA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これは充当可能基金の残高が依然として少ない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下水道事業会計の赤字化による将来負担額の増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％となっている。今後は、充当可能基金の確保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及び下水道事業会計の黒字化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債務償還比率を上昇させないよう、取り組んでいく。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EA918560-AA4F-4C40-8F3F-10745EA7E37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9FE80A42-31EB-4AF6-9FC2-C31BFADB8C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62F26F5-7770-47A7-9ACF-944AE3B7B9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776869D3-15F3-4FC8-ADD4-52DC25048682}"/>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CB209CE3-3ECA-48F5-9AF5-8061D89C0BC5}"/>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ABF4885A-8698-4AA0-84A5-F49207BDA7C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E80AB9E3-54E5-45CD-8BA6-D4A362A16D8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EBD086C2-7D40-4628-A9FA-9152652CE55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93E15CB5-B0EC-4EB2-A9A0-79A56A8B51F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C6B7A5F8-B209-455C-9A3F-8EE9294FF2F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2B9DB52B-FF30-460B-A484-C85272BE01A4}"/>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9A03325-BED9-4E14-B01C-8984471C397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CC56E90-B10D-4DD7-903B-D5AFDC40A05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B47951E4-74FA-4A5D-A82A-FEC08AF25C5D}"/>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B2775639-BCC7-4AE8-A2E1-FA61A725B55B}"/>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9094BBD6-8D7C-4CB9-9A63-3E9AC8C9056F}"/>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224C28FC-A674-428D-A88B-29F624D2A5EE}"/>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3DFAFC2B-C20C-4D2E-BDFE-B82C1D568E0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FF7BB608-8534-40A0-B826-A37CC7020AFB}"/>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4AAAF46B-27E8-4CEC-8E51-88BE398DB47D}"/>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a:extLst>
            <a:ext uri="{FF2B5EF4-FFF2-40B4-BE49-F238E27FC236}">
              <a16:creationId xmlns:a16="http://schemas.microsoft.com/office/drawing/2014/main" id="{8F82D9F4-3141-4AA0-B56E-EB3CDDDF4599}"/>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a:extLst>
            <a:ext uri="{FF2B5EF4-FFF2-40B4-BE49-F238E27FC236}">
              <a16:creationId xmlns:a16="http://schemas.microsoft.com/office/drawing/2014/main" id="{9C8A649A-927A-4284-8B77-1C8A3B49F410}"/>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a:extLst>
            <a:ext uri="{FF2B5EF4-FFF2-40B4-BE49-F238E27FC236}">
              <a16:creationId xmlns:a16="http://schemas.microsoft.com/office/drawing/2014/main" id="{C3A57361-7483-46E3-A37C-1B4D74D77469}"/>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a:extLst>
            <a:ext uri="{FF2B5EF4-FFF2-40B4-BE49-F238E27FC236}">
              <a16:creationId xmlns:a16="http://schemas.microsoft.com/office/drawing/2014/main" id="{835B7675-CCEA-4D49-B406-8C502888AFD0}"/>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59CF42-9007-4780-9662-B3437791A0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3EEC811-AD4C-44FE-A648-8DF47A89BCD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480B041-F75B-4D63-876D-0661060A3B2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577BD8B-8EB3-4AC3-A30E-A9B49F3A8C0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A7B1B40-5082-4E93-A538-DC1E8B0D454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64922</xdr:rowOff>
    </xdr:from>
    <xdr:to>
      <xdr:col>76</xdr:col>
      <xdr:colOff>73025</xdr:colOff>
      <xdr:row>31</xdr:row>
      <xdr:rowOff>166522</xdr:rowOff>
    </xdr:to>
    <xdr:sp macro="" textlink="">
      <xdr:nvSpPr>
        <xdr:cNvPr id="145" name="楕円 144">
          <a:extLst>
            <a:ext uri="{FF2B5EF4-FFF2-40B4-BE49-F238E27FC236}">
              <a16:creationId xmlns:a16="http://schemas.microsoft.com/office/drawing/2014/main" id="{0F429F19-290E-468C-B094-20007323465C}"/>
            </a:ext>
          </a:extLst>
        </xdr:cNvPr>
        <xdr:cNvSpPr/>
      </xdr:nvSpPr>
      <xdr:spPr>
        <a:xfrm>
          <a:off x="14744700" y="61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43349</xdr:rowOff>
    </xdr:from>
    <xdr:ext cx="469744" cy="259045"/>
    <xdr:sp macro="" textlink="">
      <xdr:nvSpPr>
        <xdr:cNvPr id="146" name="債務償還比率該当値テキスト">
          <a:extLst>
            <a:ext uri="{FF2B5EF4-FFF2-40B4-BE49-F238E27FC236}">
              <a16:creationId xmlns:a16="http://schemas.microsoft.com/office/drawing/2014/main" id="{CCF8BAA4-9D80-401E-A55F-D67CAE22D91A}"/>
            </a:ext>
          </a:extLst>
        </xdr:cNvPr>
        <xdr:cNvSpPr txBox="1"/>
      </xdr:nvSpPr>
      <xdr:spPr>
        <a:xfrm>
          <a:off x="14846300" y="61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150790</xdr:rowOff>
    </xdr:from>
    <xdr:to>
      <xdr:col>72</xdr:col>
      <xdr:colOff>123825</xdr:colOff>
      <xdr:row>31</xdr:row>
      <xdr:rowOff>80940</xdr:rowOff>
    </xdr:to>
    <xdr:sp macro="" textlink="">
      <xdr:nvSpPr>
        <xdr:cNvPr id="147" name="楕円 146">
          <a:extLst>
            <a:ext uri="{FF2B5EF4-FFF2-40B4-BE49-F238E27FC236}">
              <a16:creationId xmlns:a16="http://schemas.microsoft.com/office/drawing/2014/main" id="{643E984D-26EA-4882-941F-62B3C879EB66}"/>
            </a:ext>
          </a:extLst>
        </xdr:cNvPr>
        <xdr:cNvSpPr/>
      </xdr:nvSpPr>
      <xdr:spPr>
        <a:xfrm>
          <a:off x="14033500" y="60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30140</xdr:rowOff>
    </xdr:from>
    <xdr:to>
      <xdr:col>76</xdr:col>
      <xdr:colOff>22225</xdr:colOff>
      <xdr:row>31</xdr:row>
      <xdr:rowOff>115722</xdr:rowOff>
    </xdr:to>
    <xdr:cxnSp macro="">
      <xdr:nvCxnSpPr>
        <xdr:cNvPr id="148" name="直線コネクタ 147">
          <a:extLst>
            <a:ext uri="{FF2B5EF4-FFF2-40B4-BE49-F238E27FC236}">
              <a16:creationId xmlns:a16="http://schemas.microsoft.com/office/drawing/2014/main" id="{3F34D112-6C62-4BFF-BFE7-1830B2B2FC64}"/>
            </a:ext>
          </a:extLst>
        </xdr:cNvPr>
        <xdr:cNvCxnSpPr/>
      </xdr:nvCxnSpPr>
      <xdr:spPr>
        <a:xfrm>
          <a:off x="14084300" y="6116615"/>
          <a:ext cx="711200" cy="8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154935</xdr:rowOff>
    </xdr:from>
    <xdr:to>
      <xdr:col>68</xdr:col>
      <xdr:colOff>123825</xdr:colOff>
      <xdr:row>31</xdr:row>
      <xdr:rowOff>85085</xdr:rowOff>
    </xdr:to>
    <xdr:sp macro="" textlink="">
      <xdr:nvSpPr>
        <xdr:cNvPr id="149" name="楕円 148">
          <a:extLst>
            <a:ext uri="{FF2B5EF4-FFF2-40B4-BE49-F238E27FC236}">
              <a16:creationId xmlns:a16="http://schemas.microsoft.com/office/drawing/2014/main" id="{0E6ED8FA-C41A-4D8C-8D3C-46AE73042ACB}"/>
            </a:ext>
          </a:extLst>
        </xdr:cNvPr>
        <xdr:cNvSpPr/>
      </xdr:nvSpPr>
      <xdr:spPr>
        <a:xfrm>
          <a:off x="13271500" y="60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30140</xdr:rowOff>
    </xdr:from>
    <xdr:to>
      <xdr:col>72</xdr:col>
      <xdr:colOff>73025</xdr:colOff>
      <xdr:row>31</xdr:row>
      <xdr:rowOff>34285</xdr:rowOff>
    </xdr:to>
    <xdr:cxnSp macro="">
      <xdr:nvCxnSpPr>
        <xdr:cNvPr id="150" name="直線コネクタ 149">
          <a:extLst>
            <a:ext uri="{FF2B5EF4-FFF2-40B4-BE49-F238E27FC236}">
              <a16:creationId xmlns:a16="http://schemas.microsoft.com/office/drawing/2014/main" id="{E181F943-B78A-47F4-B2C0-3012582DCEAF}"/>
            </a:ext>
          </a:extLst>
        </xdr:cNvPr>
        <xdr:cNvCxnSpPr/>
      </xdr:nvCxnSpPr>
      <xdr:spPr>
        <a:xfrm flipV="1">
          <a:off x="13322300" y="6116615"/>
          <a:ext cx="762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139192</xdr:rowOff>
    </xdr:from>
    <xdr:to>
      <xdr:col>64</xdr:col>
      <xdr:colOff>123825</xdr:colOff>
      <xdr:row>32</xdr:row>
      <xdr:rowOff>69342</xdr:rowOff>
    </xdr:to>
    <xdr:sp macro="" textlink="">
      <xdr:nvSpPr>
        <xdr:cNvPr id="151" name="楕円 150">
          <a:extLst>
            <a:ext uri="{FF2B5EF4-FFF2-40B4-BE49-F238E27FC236}">
              <a16:creationId xmlns:a16="http://schemas.microsoft.com/office/drawing/2014/main" id="{D5E516C0-1F93-4F88-BBCD-05A7F494BC01}"/>
            </a:ext>
          </a:extLst>
        </xdr:cNvPr>
        <xdr:cNvSpPr/>
      </xdr:nvSpPr>
      <xdr:spPr>
        <a:xfrm>
          <a:off x="12509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34285</xdr:rowOff>
    </xdr:from>
    <xdr:to>
      <xdr:col>68</xdr:col>
      <xdr:colOff>73025</xdr:colOff>
      <xdr:row>32</xdr:row>
      <xdr:rowOff>18542</xdr:rowOff>
    </xdr:to>
    <xdr:cxnSp macro="">
      <xdr:nvCxnSpPr>
        <xdr:cNvPr id="152" name="直線コネクタ 151">
          <a:extLst>
            <a:ext uri="{FF2B5EF4-FFF2-40B4-BE49-F238E27FC236}">
              <a16:creationId xmlns:a16="http://schemas.microsoft.com/office/drawing/2014/main" id="{2C73C2BB-23D9-40F5-94DB-523DAC8AF857}"/>
            </a:ext>
          </a:extLst>
        </xdr:cNvPr>
        <xdr:cNvCxnSpPr/>
      </xdr:nvCxnSpPr>
      <xdr:spPr>
        <a:xfrm flipV="1">
          <a:off x="12560300" y="6120760"/>
          <a:ext cx="762000" cy="1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134183</xdr:rowOff>
    </xdr:from>
    <xdr:to>
      <xdr:col>60</xdr:col>
      <xdr:colOff>123825</xdr:colOff>
      <xdr:row>32</xdr:row>
      <xdr:rowOff>64333</xdr:rowOff>
    </xdr:to>
    <xdr:sp macro="" textlink="">
      <xdr:nvSpPr>
        <xdr:cNvPr id="153" name="楕円 152">
          <a:extLst>
            <a:ext uri="{FF2B5EF4-FFF2-40B4-BE49-F238E27FC236}">
              <a16:creationId xmlns:a16="http://schemas.microsoft.com/office/drawing/2014/main" id="{F9709921-6930-4B21-AA14-7A8BF05C345F}"/>
            </a:ext>
          </a:extLst>
        </xdr:cNvPr>
        <xdr:cNvSpPr/>
      </xdr:nvSpPr>
      <xdr:spPr>
        <a:xfrm>
          <a:off x="11747500" y="62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13533</xdr:rowOff>
    </xdr:from>
    <xdr:to>
      <xdr:col>64</xdr:col>
      <xdr:colOff>73025</xdr:colOff>
      <xdr:row>32</xdr:row>
      <xdr:rowOff>18542</xdr:rowOff>
    </xdr:to>
    <xdr:cxnSp macro="">
      <xdr:nvCxnSpPr>
        <xdr:cNvPr id="154" name="直線コネクタ 153">
          <a:extLst>
            <a:ext uri="{FF2B5EF4-FFF2-40B4-BE49-F238E27FC236}">
              <a16:creationId xmlns:a16="http://schemas.microsoft.com/office/drawing/2014/main" id="{A28C67F9-132D-4258-925F-B31B5C45D873}"/>
            </a:ext>
          </a:extLst>
        </xdr:cNvPr>
        <xdr:cNvCxnSpPr/>
      </xdr:nvCxnSpPr>
      <xdr:spPr>
        <a:xfrm>
          <a:off x="11798300" y="6271458"/>
          <a:ext cx="762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a:extLst>
            <a:ext uri="{FF2B5EF4-FFF2-40B4-BE49-F238E27FC236}">
              <a16:creationId xmlns:a16="http://schemas.microsoft.com/office/drawing/2014/main" id="{323F64A6-1F5D-4A10-BDA4-DC9F9D417FA0}"/>
            </a:ext>
          </a:extLst>
        </xdr:cNvPr>
        <xdr:cNvSpPr txBox="1"/>
      </xdr:nvSpPr>
      <xdr:spPr>
        <a:xfrm>
          <a:off x="138367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a:extLst>
            <a:ext uri="{FF2B5EF4-FFF2-40B4-BE49-F238E27FC236}">
              <a16:creationId xmlns:a16="http://schemas.microsoft.com/office/drawing/2014/main" id="{A1472C82-F7B5-4DD3-8508-B9ACFA032F39}"/>
            </a:ext>
          </a:extLst>
        </xdr:cNvPr>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a:extLst>
            <a:ext uri="{FF2B5EF4-FFF2-40B4-BE49-F238E27FC236}">
              <a16:creationId xmlns:a16="http://schemas.microsoft.com/office/drawing/2014/main" id="{50985638-C8E2-4B47-9001-0E188D89101F}"/>
            </a:ext>
          </a:extLst>
        </xdr:cNvPr>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a:extLst>
            <a:ext uri="{FF2B5EF4-FFF2-40B4-BE49-F238E27FC236}">
              <a16:creationId xmlns:a16="http://schemas.microsoft.com/office/drawing/2014/main" id="{DB177E24-2BF6-44AA-9E5C-5707D86138CC}"/>
            </a:ext>
          </a:extLst>
        </xdr:cNvPr>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72067</xdr:rowOff>
    </xdr:from>
    <xdr:ext cx="469744" cy="259045"/>
    <xdr:sp macro="" textlink="">
      <xdr:nvSpPr>
        <xdr:cNvPr id="159" name="n_1mainValue債務償還比率">
          <a:extLst>
            <a:ext uri="{FF2B5EF4-FFF2-40B4-BE49-F238E27FC236}">
              <a16:creationId xmlns:a16="http://schemas.microsoft.com/office/drawing/2014/main" id="{1D0A87EA-93AD-4D6A-9320-861018E5AEDB}"/>
            </a:ext>
          </a:extLst>
        </xdr:cNvPr>
        <xdr:cNvSpPr txBox="1"/>
      </xdr:nvSpPr>
      <xdr:spPr>
        <a:xfrm>
          <a:off x="13836727" y="61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76212</xdr:rowOff>
    </xdr:from>
    <xdr:ext cx="469744" cy="259045"/>
    <xdr:sp macro="" textlink="">
      <xdr:nvSpPr>
        <xdr:cNvPr id="160" name="n_2mainValue債務償還比率">
          <a:extLst>
            <a:ext uri="{FF2B5EF4-FFF2-40B4-BE49-F238E27FC236}">
              <a16:creationId xmlns:a16="http://schemas.microsoft.com/office/drawing/2014/main" id="{FB34ED4A-5D84-4DEB-8CD7-7D368223D851}"/>
            </a:ext>
          </a:extLst>
        </xdr:cNvPr>
        <xdr:cNvSpPr txBox="1"/>
      </xdr:nvSpPr>
      <xdr:spPr>
        <a:xfrm>
          <a:off x="13087427" y="616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60469</xdr:rowOff>
    </xdr:from>
    <xdr:ext cx="560923" cy="259045"/>
    <xdr:sp macro="" textlink="">
      <xdr:nvSpPr>
        <xdr:cNvPr id="161" name="n_3mainValue債務償還比率">
          <a:extLst>
            <a:ext uri="{FF2B5EF4-FFF2-40B4-BE49-F238E27FC236}">
              <a16:creationId xmlns:a16="http://schemas.microsoft.com/office/drawing/2014/main" id="{4AA2CFE2-E2CF-456E-9988-A4ABB2D87B88}"/>
            </a:ext>
          </a:extLst>
        </xdr:cNvPr>
        <xdr:cNvSpPr txBox="1"/>
      </xdr:nvSpPr>
      <xdr:spPr>
        <a:xfrm>
          <a:off x="12279838" y="6318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55460</xdr:rowOff>
    </xdr:from>
    <xdr:ext cx="560923" cy="259045"/>
    <xdr:sp macro="" textlink="">
      <xdr:nvSpPr>
        <xdr:cNvPr id="162" name="n_4mainValue債務償還比率">
          <a:extLst>
            <a:ext uri="{FF2B5EF4-FFF2-40B4-BE49-F238E27FC236}">
              <a16:creationId xmlns:a16="http://schemas.microsoft.com/office/drawing/2014/main" id="{B4766F85-3BCC-4F31-B263-C695DF5C8C54}"/>
            </a:ext>
          </a:extLst>
        </xdr:cNvPr>
        <xdr:cNvSpPr txBox="1"/>
      </xdr:nvSpPr>
      <xdr:spPr>
        <a:xfrm>
          <a:off x="11517838" y="63133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D514819-CD73-42DB-A37B-8C49E27F97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494D592-8FC9-452F-A9CC-82A00347A76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988A68D-C06D-4BFC-8DDC-C1A6FE3797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1A21F30-07CD-47BF-A21D-5A949EBFC8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6416727-932C-408A-AB78-50BC7A66A3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CC2B2F9-DA12-4312-962E-B9BDFE99A2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748407-7381-4DF8-A18E-A3A6A070A1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9AF1D1-5CB5-4054-A782-F03A90CB17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A7EB5D-C933-460A-918A-1F6BC4B098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FEE1BF-10C0-491C-A40D-67B8CDA928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BF1B90-C27B-4FCE-BF8A-424DB502B3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617381-19CC-4F68-AEF4-04A8360604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617EDB-C418-48BE-80B2-5385AB0501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11D5B0-367F-441E-AFCC-9A69428F05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6D3483-7A0B-4544-87DC-C595087F77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8918A3-3779-46ED-9E6B-62D87C522E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0EF769-DD8D-4444-AADB-4AB4162371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9D5ABA-B54A-42B5-ABC2-1631BDA121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3F12CF-007C-4469-B742-3788D88AE7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771D83-A2E6-48AE-AC3A-CBB4026147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B1C2A3-C26C-4109-AB75-710C0F31DE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20D4FE-EEF8-47FC-9D2A-889ACD94D4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C2A898-816F-4D11-BE9A-A0A06121DA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C4A89F-7B08-4DD9-AD51-F3DF9A6058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B2E285-AA74-449A-B43B-42F5014379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0D42DA-07C8-4EFE-8194-4330A270CB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DE3AEC-BB14-4EEE-B641-F68FA285BD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A4039C-5214-441E-BA41-9B4F5772BB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80027F-47D6-4735-83A2-B766A2C538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8C0382-2F76-4304-8593-E92A10F013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862432-4A3C-447D-977C-AF85A0B31B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99476E-6C96-4137-9F1A-58676C0A38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F8507E-7738-426E-9F13-9D679C6E0D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6C27C9-E3EA-4181-B49C-BEAA8C0328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288407-C72E-4BDE-B08A-56587F4540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E4FBBF-E085-4A4B-A478-0451447779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A69294-D17A-44EA-83D3-2320A31ECF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225BC2-3E14-431F-A339-0E3D7F642B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1036BC-54E4-4720-AD9C-8FE14D8FBB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50828D-50A4-4A17-93B0-DB4F91D9B5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374638-4DA8-4C41-94D0-40ADB14621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67838F-FA55-4451-9191-9F03C9AA02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DE1EDB-CD58-40C4-9E54-64D2871B94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D5123D-7820-4A9A-9E83-C140F153A8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631D50-539E-4301-A76B-6AC4068AC0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8204AD-9C09-4E4F-A8D6-B51DA1B71C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DAF1B5-FFC9-479C-B467-EF921F277A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6B8269-FF8F-45DC-B678-6323717657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5A12073-79FD-4667-AA33-FB58FA8E33E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9F01169-307A-4EF4-91E7-8E2EE2AC8CD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E3110C6-7123-4AE2-AF94-0A64A1A3995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4AD1CA5-E2C9-471B-9074-DE551ECA3F2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1B65240-F52B-430B-BC34-734E650AD20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C0C0BF0-8BCC-443A-B4EA-06127C8CF8D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F103571-BE0F-421C-9AB2-2D5FC8F75E9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308298F-B67F-4E50-8497-3F14ABFB293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941EFC5-8BDC-4FAB-B821-E3D0660EC9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615C26F-0522-4696-BF3F-F8AA9EEB7FD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E9A807C-2F05-415D-A2AC-002ECE8711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E5777096-CAAF-4FAC-A026-847601BD2BAB}"/>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0EDAA8E-8578-462C-B90F-ADC3CEB0FB23}"/>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74DA935B-75CF-490D-B10E-DFB2FCF2B10F}"/>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2851C2A-7D30-42DB-825D-83FE3619FC8C}"/>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72203350-DF30-49E4-8A95-3ACE21D60813}"/>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6FA02C05-4FEA-4061-85AD-EEAF8C869DD5}"/>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17FE901E-662F-4A52-B59A-5551DE3BC813}"/>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4F2D82E1-6F36-459D-B824-AD11927E64B7}"/>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1C682FDB-0935-4BBA-905E-73C709C75E03}"/>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6A37E6D7-3930-4562-855E-CA0584BF0A5E}"/>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E4012255-9258-473D-B47D-886BCBB5BA87}"/>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70576C-4C97-4799-BC18-67CB9F313C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28B9DF-0B6D-483A-8D29-79ED9FA955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FDAB955-83C2-46FD-944E-DA2AC1B6EA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5EB466-E8E1-4F74-86B7-DF94CA21D9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34AE7A-3966-4672-923D-43440576BD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91694</xdr:rowOff>
    </xdr:from>
    <xdr:to>
      <xdr:col>24</xdr:col>
      <xdr:colOff>114300</xdr:colOff>
      <xdr:row>36</xdr:row>
      <xdr:rowOff>21844</xdr:rowOff>
    </xdr:to>
    <xdr:sp macro="" textlink="">
      <xdr:nvSpPr>
        <xdr:cNvPr id="71" name="楕円 70">
          <a:extLst>
            <a:ext uri="{FF2B5EF4-FFF2-40B4-BE49-F238E27FC236}">
              <a16:creationId xmlns:a16="http://schemas.microsoft.com/office/drawing/2014/main" id="{84B07679-8252-4F95-8D98-6F8ADE3DDEB6}"/>
            </a:ext>
          </a:extLst>
        </xdr:cNvPr>
        <xdr:cNvSpPr/>
      </xdr:nvSpPr>
      <xdr:spPr>
        <a:xfrm>
          <a:off x="4584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58129E1C-422B-418D-90A1-53A8FAA44D70}"/>
            </a:ext>
          </a:extLst>
        </xdr:cNvPr>
        <xdr:cNvSpPr txBox="1"/>
      </xdr:nvSpPr>
      <xdr:spPr>
        <a:xfrm>
          <a:off x="4673600" y="59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52832</xdr:rowOff>
    </xdr:from>
    <xdr:to>
      <xdr:col>20</xdr:col>
      <xdr:colOff>38100</xdr:colOff>
      <xdr:row>35</xdr:row>
      <xdr:rowOff>154432</xdr:rowOff>
    </xdr:to>
    <xdr:sp macro="" textlink="">
      <xdr:nvSpPr>
        <xdr:cNvPr id="73" name="楕円 72">
          <a:extLst>
            <a:ext uri="{FF2B5EF4-FFF2-40B4-BE49-F238E27FC236}">
              <a16:creationId xmlns:a16="http://schemas.microsoft.com/office/drawing/2014/main" id="{68CA5495-B642-4BF2-9779-4EFB94D2D9BE}"/>
            </a:ext>
          </a:extLst>
        </xdr:cNvPr>
        <xdr:cNvSpPr/>
      </xdr:nvSpPr>
      <xdr:spPr>
        <a:xfrm>
          <a:off x="3746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103632</xdr:rowOff>
    </xdr:from>
    <xdr:to>
      <xdr:col>24</xdr:col>
      <xdr:colOff>63500</xdr:colOff>
      <xdr:row>35</xdr:row>
      <xdr:rowOff>142494</xdr:rowOff>
    </xdr:to>
    <xdr:cxnSp macro="">
      <xdr:nvCxnSpPr>
        <xdr:cNvPr id="74" name="直線コネクタ 73">
          <a:extLst>
            <a:ext uri="{FF2B5EF4-FFF2-40B4-BE49-F238E27FC236}">
              <a16:creationId xmlns:a16="http://schemas.microsoft.com/office/drawing/2014/main" id="{9E92AD05-0B8C-4C68-A8A6-27E2BE5B31B7}"/>
            </a:ext>
          </a:extLst>
        </xdr:cNvPr>
        <xdr:cNvCxnSpPr/>
      </xdr:nvCxnSpPr>
      <xdr:spPr>
        <a:xfrm>
          <a:off x="3797300" y="61043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18542</xdr:rowOff>
    </xdr:from>
    <xdr:to>
      <xdr:col>15</xdr:col>
      <xdr:colOff>101600</xdr:colOff>
      <xdr:row>35</xdr:row>
      <xdr:rowOff>120142</xdr:rowOff>
    </xdr:to>
    <xdr:sp macro="" textlink="">
      <xdr:nvSpPr>
        <xdr:cNvPr id="75" name="楕円 74">
          <a:extLst>
            <a:ext uri="{FF2B5EF4-FFF2-40B4-BE49-F238E27FC236}">
              <a16:creationId xmlns:a16="http://schemas.microsoft.com/office/drawing/2014/main" id="{6FE83BEA-E8C5-4E59-BFF5-AE89C7B4CD1C}"/>
            </a:ext>
          </a:extLst>
        </xdr:cNvPr>
        <xdr:cNvSpPr/>
      </xdr:nvSpPr>
      <xdr:spPr>
        <a:xfrm>
          <a:off x="2857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69342</xdr:rowOff>
    </xdr:from>
    <xdr:to>
      <xdr:col>19</xdr:col>
      <xdr:colOff>177800</xdr:colOff>
      <xdr:row>35</xdr:row>
      <xdr:rowOff>103632</xdr:rowOff>
    </xdr:to>
    <xdr:cxnSp macro="">
      <xdr:nvCxnSpPr>
        <xdr:cNvPr id="76" name="直線コネクタ 75">
          <a:extLst>
            <a:ext uri="{FF2B5EF4-FFF2-40B4-BE49-F238E27FC236}">
              <a16:creationId xmlns:a16="http://schemas.microsoft.com/office/drawing/2014/main" id="{448BC460-D2EF-4E40-9532-74FE398CAF26}"/>
            </a:ext>
          </a:extLst>
        </xdr:cNvPr>
        <xdr:cNvCxnSpPr/>
      </xdr:nvCxnSpPr>
      <xdr:spPr>
        <a:xfrm>
          <a:off x="2908300" y="60700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157988</xdr:rowOff>
    </xdr:from>
    <xdr:to>
      <xdr:col>10</xdr:col>
      <xdr:colOff>165100</xdr:colOff>
      <xdr:row>35</xdr:row>
      <xdr:rowOff>88138</xdr:rowOff>
    </xdr:to>
    <xdr:sp macro="" textlink="">
      <xdr:nvSpPr>
        <xdr:cNvPr id="77" name="楕円 76">
          <a:extLst>
            <a:ext uri="{FF2B5EF4-FFF2-40B4-BE49-F238E27FC236}">
              <a16:creationId xmlns:a16="http://schemas.microsoft.com/office/drawing/2014/main" id="{7AB27766-C869-463A-8CBB-13CBAEB09CE6}"/>
            </a:ext>
          </a:extLst>
        </xdr:cNvPr>
        <xdr:cNvSpPr/>
      </xdr:nvSpPr>
      <xdr:spPr>
        <a:xfrm>
          <a:off x="1968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37338</xdr:rowOff>
    </xdr:from>
    <xdr:to>
      <xdr:col>15</xdr:col>
      <xdr:colOff>50800</xdr:colOff>
      <xdr:row>35</xdr:row>
      <xdr:rowOff>69342</xdr:rowOff>
    </xdr:to>
    <xdr:cxnSp macro="">
      <xdr:nvCxnSpPr>
        <xdr:cNvPr id="78" name="直線コネクタ 77">
          <a:extLst>
            <a:ext uri="{FF2B5EF4-FFF2-40B4-BE49-F238E27FC236}">
              <a16:creationId xmlns:a16="http://schemas.microsoft.com/office/drawing/2014/main" id="{4A53804E-AED5-4C36-8964-86FA69AC80A5}"/>
            </a:ext>
          </a:extLst>
        </xdr:cNvPr>
        <xdr:cNvCxnSpPr/>
      </xdr:nvCxnSpPr>
      <xdr:spPr>
        <a:xfrm>
          <a:off x="2019300" y="6038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121412</xdr:rowOff>
    </xdr:from>
    <xdr:to>
      <xdr:col>6</xdr:col>
      <xdr:colOff>38100</xdr:colOff>
      <xdr:row>35</xdr:row>
      <xdr:rowOff>51562</xdr:rowOff>
    </xdr:to>
    <xdr:sp macro="" textlink="">
      <xdr:nvSpPr>
        <xdr:cNvPr id="79" name="楕円 78">
          <a:extLst>
            <a:ext uri="{FF2B5EF4-FFF2-40B4-BE49-F238E27FC236}">
              <a16:creationId xmlns:a16="http://schemas.microsoft.com/office/drawing/2014/main" id="{970BCEF2-3AB6-43CA-9931-EE7F0A822BB4}"/>
            </a:ext>
          </a:extLst>
        </xdr:cNvPr>
        <xdr:cNvSpPr/>
      </xdr:nvSpPr>
      <xdr:spPr>
        <a:xfrm>
          <a:off x="1079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xdr:rowOff>
    </xdr:from>
    <xdr:to>
      <xdr:col>10</xdr:col>
      <xdr:colOff>114300</xdr:colOff>
      <xdr:row>35</xdr:row>
      <xdr:rowOff>37338</xdr:rowOff>
    </xdr:to>
    <xdr:cxnSp macro="">
      <xdr:nvCxnSpPr>
        <xdr:cNvPr id="80" name="直線コネクタ 79">
          <a:extLst>
            <a:ext uri="{FF2B5EF4-FFF2-40B4-BE49-F238E27FC236}">
              <a16:creationId xmlns:a16="http://schemas.microsoft.com/office/drawing/2014/main" id="{79952D1C-5F9A-4D1D-A462-D2E6B443CD3E}"/>
            </a:ext>
          </a:extLst>
        </xdr:cNvPr>
        <xdr:cNvCxnSpPr/>
      </xdr:nvCxnSpPr>
      <xdr:spPr>
        <a:xfrm>
          <a:off x="1130300" y="6001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a:extLst>
            <a:ext uri="{FF2B5EF4-FFF2-40B4-BE49-F238E27FC236}">
              <a16:creationId xmlns:a16="http://schemas.microsoft.com/office/drawing/2014/main" id="{7AF3BBC6-6C7C-41B0-94B7-B97F0C6A2DF4}"/>
            </a:ext>
          </a:extLst>
        </xdr:cNvPr>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7E8DEAC9-9CE4-44C2-A8EE-74CE16DAE8A5}"/>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C049DC88-7501-4BEA-94BC-C9B5088268DC}"/>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1AED2DA9-D8EB-4593-B29C-CD0DDC5663DA}"/>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170959</xdr:rowOff>
    </xdr:from>
    <xdr:ext cx="405111" cy="259045"/>
    <xdr:sp macro="" textlink="">
      <xdr:nvSpPr>
        <xdr:cNvPr id="85" name="n_1mainValue【道路】&#10;有形固定資産減価償却率">
          <a:extLst>
            <a:ext uri="{FF2B5EF4-FFF2-40B4-BE49-F238E27FC236}">
              <a16:creationId xmlns:a16="http://schemas.microsoft.com/office/drawing/2014/main" id="{B4D80BDE-6078-4753-AE6D-78486C5C9EF5}"/>
            </a:ext>
          </a:extLst>
        </xdr:cNvPr>
        <xdr:cNvSpPr txBox="1"/>
      </xdr:nvSpPr>
      <xdr:spPr>
        <a:xfrm>
          <a:off x="35820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136669</xdr:rowOff>
    </xdr:from>
    <xdr:ext cx="405111" cy="259045"/>
    <xdr:sp macro="" textlink="">
      <xdr:nvSpPr>
        <xdr:cNvPr id="86" name="n_2mainValue【道路】&#10;有形固定資産減価償却率">
          <a:extLst>
            <a:ext uri="{FF2B5EF4-FFF2-40B4-BE49-F238E27FC236}">
              <a16:creationId xmlns:a16="http://schemas.microsoft.com/office/drawing/2014/main" id="{A168DB76-A367-4BC9-9904-9CABBF641103}"/>
            </a:ext>
          </a:extLst>
        </xdr:cNvPr>
        <xdr:cNvSpPr txBox="1"/>
      </xdr:nvSpPr>
      <xdr:spPr>
        <a:xfrm>
          <a:off x="2705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104665</xdr:rowOff>
    </xdr:from>
    <xdr:ext cx="405111" cy="259045"/>
    <xdr:sp macro="" textlink="">
      <xdr:nvSpPr>
        <xdr:cNvPr id="87" name="n_3mainValue【道路】&#10;有形固定資産減価償却率">
          <a:extLst>
            <a:ext uri="{FF2B5EF4-FFF2-40B4-BE49-F238E27FC236}">
              <a16:creationId xmlns:a16="http://schemas.microsoft.com/office/drawing/2014/main" id="{B73C0671-7EFC-40D2-B004-1FA214A2B006}"/>
            </a:ext>
          </a:extLst>
        </xdr:cNvPr>
        <xdr:cNvSpPr txBox="1"/>
      </xdr:nvSpPr>
      <xdr:spPr>
        <a:xfrm>
          <a:off x="18167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68089</xdr:rowOff>
    </xdr:from>
    <xdr:ext cx="405111" cy="259045"/>
    <xdr:sp macro="" textlink="">
      <xdr:nvSpPr>
        <xdr:cNvPr id="88" name="n_4mainValue【道路】&#10;有形固定資産減価償却率">
          <a:extLst>
            <a:ext uri="{FF2B5EF4-FFF2-40B4-BE49-F238E27FC236}">
              <a16:creationId xmlns:a16="http://schemas.microsoft.com/office/drawing/2014/main" id="{B8430C1F-6E0D-4DC7-9D8D-2669AC862C10}"/>
            </a:ext>
          </a:extLst>
        </xdr:cNvPr>
        <xdr:cNvSpPr txBox="1"/>
      </xdr:nvSpPr>
      <xdr:spPr>
        <a:xfrm>
          <a:off x="927744"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27F443B-3F1D-4E6F-A7CC-B9CB79721F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0DA9DA5-EBBA-44A6-B3FD-4DA4B779A5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2D15FC2-FE11-4283-8890-8F332680E9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D4A7EB3-3383-4D4E-A912-68B3002ED6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63F4706-2020-4734-BA2A-EBA709A232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46204F2-0A24-4591-9016-DE6FA97CB5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7D8C164-3F91-4F73-BAC4-628D2A2C19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1E69541-D3E0-4B33-9E79-A370B1EB8B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F2D713F-C4A6-4BB1-B034-F585E70288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961A796-9315-476C-8FA9-A5E1CD89BA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95A1D6F-15BE-4B2C-9AF4-6ED864A74B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B0DD7C3-08C4-452C-90B8-F1084B0C47B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7017794-CB4B-4FE1-AF75-26520193CCD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3FD4C86-9966-47B8-84C3-DF64D3C1BC1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A19E174-A001-4874-849A-8537BA39F97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7A73F1D-558D-4C0B-BC7C-C6B9DBFC3C6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3CF1254-B9F3-46AA-98F7-793C3F4D851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3F28126-D07F-4A09-BD8B-49CF1AA33E5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98DBBE5-30A0-470E-A011-01E07FF13CB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D3F4F7F-38C8-4783-B7A4-7181BD3ED5F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28111BE-0CC3-4D5B-8CB9-162BE69A96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CD5952C-A95A-41F9-87DA-1E50EA16C5E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7AFB022-3D4E-4A90-BB04-123741D834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EE4F18C5-4FB0-487C-98B4-708172D38494}"/>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826C53E6-BD4F-49EE-9784-45B51BD7D583}"/>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68BA815E-91C0-4D9E-A201-320964116727}"/>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FCD82A5C-089E-4798-89F5-009787216BF9}"/>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2EA3D16A-67A7-4B9E-B9A6-A80C4E4CCA68}"/>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1899E1D0-98FA-47DE-BABE-66A0F546166F}"/>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EA9E91FA-858A-45A9-BA9D-86786043AEE6}"/>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0F941ABD-B04E-46C8-A62E-C86248AE353B}"/>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E7A0BC60-B314-4A4E-80BC-DA3980509308}"/>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6FC40552-40CA-4469-8AE7-A61ECBF605D4}"/>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C55BACB9-972C-495C-81B9-45CAAE141CF2}"/>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332A97C-4EBE-4A90-90BE-D3ED14CAD3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8BD59D-8706-4333-BA1F-5D04D29963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1A8D4B-3C5F-41C7-A358-6D43BD22FA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D55C39-C757-4AF3-A612-AE8E87CB0B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7DC915-4461-4B5E-B392-1F193234E5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10788</xdr:rowOff>
    </xdr:from>
    <xdr:to>
      <xdr:col>55</xdr:col>
      <xdr:colOff>50800</xdr:colOff>
      <xdr:row>40</xdr:row>
      <xdr:rowOff>112388</xdr:rowOff>
    </xdr:to>
    <xdr:sp macro="" textlink="">
      <xdr:nvSpPr>
        <xdr:cNvPr id="128" name="楕円 127">
          <a:extLst>
            <a:ext uri="{FF2B5EF4-FFF2-40B4-BE49-F238E27FC236}">
              <a16:creationId xmlns:a16="http://schemas.microsoft.com/office/drawing/2014/main" id="{B134C456-37B9-4519-8D25-ACC9D377AD64}"/>
            </a:ext>
          </a:extLst>
        </xdr:cNvPr>
        <xdr:cNvSpPr/>
      </xdr:nvSpPr>
      <xdr:spPr>
        <a:xfrm>
          <a:off x="10426700" y="68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160665</xdr:rowOff>
    </xdr:from>
    <xdr:ext cx="534377" cy="259045"/>
    <xdr:sp macro="" textlink="">
      <xdr:nvSpPr>
        <xdr:cNvPr id="129" name="【道路】&#10;一人当たり延長該当値テキスト">
          <a:extLst>
            <a:ext uri="{FF2B5EF4-FFF2-40B4-BE49-F238E27FC236}">
              <a16:creationId xmlns:a16="http://schemas.microsoft.com/office/drawing/2014/main" id="{DED43DA6-792C-44E4-B84C-BB45B64E857D}"/>
            </a:ext>
          </a:extLst>
        </xdr:cNvPr>
        <xdr:cNvSpPr txBox="1"/>
      </xdr:nvSpPr>
      <xdr:spPr>
        <a:xfrm>
          <a:off x="10515600" y="68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16428</xdr:rowOff>
    </xdr:from>
    <xdr:to>
      <xdr:col>50</xdr:col>
      <xdr:colOff>165100</xdr:colOff>
      <xdr:row>40</xdr:row>
      <xdr:rowOff>118028</xdr:rowOff>
    </xdr:to>
    <xdr:sp macro="" textlink="">
      <xdr:nvSpPr>
        <xdr:cNvPr id="130" name="楕円 129">
          <a:extLst>
            <a:ext uri="{FF2B5EF4-FFF2-40B4-BE49-F238E27FC236}">
              <a16:creationId xmlns:a16="http://schemas.microsoft.com/office/drawing/2014/main" id="{5DE7F39B-2A23-412C-AE24-577A5DE5E278}"/>
            </a:ext>
          </a:extLst>
        </xdr:cNvPr>
        <xdr:cNvSpPr/>
      </xdr:nvSpPr>
      <xdr:spPr>
        <a:xfrm>
          <a:off x="9588500" y="6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61588</xdr:rowOff>
    </xdr:from>
    <xdr:to>
      <xdr:col>55</xdr:col>
      <xdr:colOff>0</xdr:colOff>
      <xdr:row>40</xdr:row>
      <xdr:rowOff>67228</xdr:rowOff>
    </xdr:to>
    <xdr:cxnSp macro="">
      <xdr:nvCxnSpPr>
        <xdr:cNvPr id="131" name="直線コネクタ 130">
          <a:extLst>
            <a:ext uri="{FF2B5EF4-FFF2-40B4-BE49-F238E27FC236}">
              <a16:creationId xmlns:a16="http://schemas.microsoft.com/office/drawing/2014/main" id="{BA568FF7-F1B0-4C9E-A7B2-70F1EAD0EE45}"/>
            </a:ext>
          </a:extLst>
        </xdr:cNvPr>
        <xdr:cNvCxnSpPr/>
      </xdr:nvCxnSpPr>
      <xdr:spPr>
        <a:xfrm flipV="1">
          <a:off x="9639300" y="6919588"/>
          <a:ext cx="8382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21704</xdr:rowOff>
    </xdr:from>
    <xdr:to>
      <xdr:col>46</xdr:col>
      <xdr:colOff>38100</xdr:colOff>
      <xdr:row>40</xdr:row>
      <xdr:rowOff>123304</xdr:rowOff>
    </xdr:to>
    <xdr:sp macro="" textlink="">
      <xdr:nvSpPr>
        <xdr:cNvPr id="132" name="楕円 131">
          <a:extLst>
            <a:ext uri="{FF2B5EF4-FFF2-40B4-BE49-F238E27FC236}">
              <a16:creationId xmlns:a16="http://schemas.microsoft.com/office/drawing/2014/main" id="{6FC36130-7B68-41FA-A323-D081200AFA06}"/>
            </a:ext>
          </a:extLst>
        </xdr:cNvPr>
        <xdr:cNvSpPr/>
      </xdr:nvSpPr>
      <xdr:spPr>
        <a:xfrm>
          <a:off x="8699500" y="6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67228</xdr:rowOff>
    </xdr:from>
    <xdr:to>
      <xdr:col>50</xdr:col>
      <xdr:colOff>114300</xdr:colOff>
      <xdr:row>40</xdr:row>
      <xdr:rowOff>72504</xdr:rowOff>
    </xdr:to>
    <xdr:cxnSp macro="">
      <xdr:nvCxnSpPr>
        <xdr:cNvPr id="133" name="直線コネクタ 132">
          <a:extLst>
            <a:ext uri="{FF2B5EF4-FFF2-40B4-BE49-F238E27FC236}">
              <a16:creationId xmlns:a16="http://schemas.microsoft.com/office/drawing/2014/main" id="{0AA7E80C-A54F-4639-B99D-5BC83825D45E}"/>
            </a:ext>
          </a:extLst>
        </xdr:cNvPr>
        <xdr:cNvCxnSpPr/>
      </xdr:nvCxnSpPr>
      <xdr:spPr>
        <a:xfrm flipV="1">
          <a:off x="8750300" y="6925228"/>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27705</xdr:rowOff>
    </xdr:from>
    <xdr:to>
      <xdr:col>41</xdr:col>
      <xdr:colOff>101600</xdr:colOff>
      <xdr:row>40</xdr:row>
      <xdr:rowOff>129305</xdr:rowOff>
    </xdr:to>
    <xdr:sp macro="" textlink="">
      <xdr:nvSpPr>
        <xdr:cNvPr id="134" name="楕円 133">
          <a:extLst>
            <a:ext uri="{FF2B5EF4-FFF2-40B4-BE49-F238E27FC236}">
              <a16:creationId xmlns:a16="http://schemas.microsoft.com/office/drawing/2014/main" id="{0E585970-C4AA-4A1B-91AD-BFCF32469277}"/>
            </a:ext>
          </a:extLst>
        </xdr:cNvPr>
        <xdr:cNvSpPr/>
      </xdr:nvSpPr>
      <xdr:spPr>
        <a:xfrm>
          <a:off x="7810500" y="6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72504</xdr:rowOff>
    </xdr:from>
    <xdr:to>
      <xdr:col>45</xdr:col>
      <xdr:colOff>177800</xdr:colOff>
      <xdr:row>40</xdr:row>
      <xdr:rowOff>78505</xdr:rowOff>
    </xdr:to>
    <xdr:cxnSp macro="">
      <xdr:nvCxnSpPr>
        <xdr:cNvPr id="135" name="直線コネクタ 134">
          <a:extLst>
            <a:ext uri="{FF2B5EF4-FFF2-40B4-BE49-F238E27FC236}">
              <a16:creationId xmlns:a16="http://schemas.microsoft.com/office/drawing/2014/main" id="{9857B157-65E6-4367-BAC0-3FA5F7279CE7}"/>
            </a:ext>
          </a:extLst>
        </xdr:cNvPr>
        <xdr:cNvCxnSpPr/>
      </xdr:nvCxnSpPr>
      <xdr:spPr>
        <a:xfrm flipV="1">
          <a:off x="7861300" y="693050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32925</xdr:rowOff>
    </xdr:from>
    <xdr:to>
      <xdr:col>36</xdr:col>
      <xdr:colOff>165100</xdr:colOff>
      <xdr:row>40</xdr:row>
      <xdr:rowOff>134525</xdr:rowOff>
    </xdr:to>
    <xdr:sp macro="" textlink="">
      <xdr:nvSpPr>
        <xdr:cNvPr id="136" name="楕円 135">
          <a:extLst>
            <a:ext uri="{FF2B5EF4-FFF2-40B4-BE49-F238E27FC236}">
              <a16:creationId xmlns:a16="http://schemas.microsoft.com/office/drawing/2014/main" id="{1EFBF163-6049-47A4-A905-8DACDAD1AAA7}"/>
            </a:ext>
          </a:extLst>
        </xdr:cNvPr>
        <xdr:cNvSpPr/>
      </xdr:nvSpPr>
      <xdr:spPr>
        <a:xfrm>
          <a:off x="6921500" y="6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78505</xdr:rowOff>
    </xdr:from>
    <xdr:to>
      <xdr:col>41</xdr:col>
      <xdr:colOff>50800</xdr:colOff>
      <xdr:row>40</xdr:row>
      <xdr:rowOff>83725</xdr:rowOff>
    </xdr:to>
    <xdr:cxnSp macro="">
      <xdr:nvCxnSpPr>
        <xdr:cNvPr id="137" name="直線コネクタ 136">
          <a:extLst>
            <a:ext uri="{FF2B5EF4-FFF2-40B4-BE49-F238E27FC236}">
              <a16:creationId xmlns:a16="http://schemas.microsoft.com/office/drawing/2014/main" id="{B42403B7-5E25-40A2-9EF6-F13967BC2DF3}"/>
            </a:ext>
          </a:extLst>
        </xdr:cNvPr>
        <xdr:cNvCxnSpPr/>
      </xdr:nvCxnSpPr>
      <xdr:spPr>
        <a:xfrm flipV="1">
          <a:off x="6972300" y="693650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0A4A2C66-7D2C-49AF-B61E-64ECF978D245}"/>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BCE84EB8-3CF3-4688-9D41-92423410C530}"/>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7319FAE6-477C-44FE-89AC-2FCD5F52208E}"/>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id="{0FE50641-E999-4A5B-8AEF-EFEE7AF752CF}"/>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109155</xdr:rowOff>
    </xdr:from>
    <xdr:ext cx="534377" cy="259045"/>
    <xdr:sp macro="" textlink="">
      <xdr:nvSpPr>
        <xdr:cNvPr id="142" name="n_1mainValue【道路】&#10;一人当たり延長">
          <a:extLst>
            <a:ext uri="{FF2B5EF4-FFF2-40B4-BE49-F238E27FC236}">
              <a16:creationId xmlns:a16="http://schemas.microsoft.com/office/drawing/2014/main" id="{223D8F28-77CC-4F6C-969A-BF7A8AAB73CA}"/>
            </a:ext>
          </a:extLst>
        </xdr:cNvPr>
        <xdr:cNvSpPr txBox="1"/>
      </xdr:nvSpPr>
      <xdr:spPr>
        <a:xfrm>
          <a:off x="9359411" y="69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114431</xdr:rowOff>
    </xdr:from>
    <xdr:ext cx="534377" cy="259045"/>
    <xdr:sp macro="" textlink="">
      <xdr:nvSpPr>
        <xdr:cNvPr id="143" name="n_2mainValue【道路】&#10;一人当たり延長">
          <a:extLst>
            <a:ext uri="{FF2B5EF4-FFF2-40B4-BE49-F238E27FC236}">
              <a16:creationId xmlns:a16="http://schemas.microsoft.com/office/drawing/2014/main" id="{B0C9C8C6-CB84-4515-A2BF-46D8EC26FAD8}"/>
            </a:ext>
          </a:extLst>
        </xdr:cNvPr>
        <xdr:cNvSpPr txBox="1"/>
      </xdr:nvSpPr>
      <xdr:spPr>
        <a:xfrm>
          <a:off x="8483111" y="69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120432</xdr:rowOff>
    </xdr:from>
    <xdr:ext cx="534377" cy="259045"/>
    <xdr:sp macro="" textlink="">
      <xdr:nvSpPr>
        <xdr:cNvPr id="144" name="n_3mainValue【道路】&#10;一人当たり延長">
          <a:extLst>
            <a:ext uri="{FF2B5EF4-FFF2-40B4-BE49-F238E27FC236}">
              <a16:creationId xmlns:a16="http://schemas.microsoft.com/office/drawing/2014/main" id="{ABC35471-B326-479C-A693-533C78C7C2DA}"/>
            </a:ext>
          </a:extLst>
        </xdr:cNvPr>
        <xdr:cNvSpPr txBox="1"/>
      </xdr:nvSpPr>
      <xdr:spPr>
        <a:xfrm>
          <a:off x="7594111" y="69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125652</xdr:rowOff>
    </xdr:from>
    <xdr:ext cx="534377" cy="259045"/>
    <xdr:sp macro="" textlink="">
      <xdr:nvSpPr>
        <xdr:cNvPr id="145" name="n_4mainValue【道路】&#10;一人当たり延長">
          <a:extLst>
            <a:ext uri="{FF2B5EF4-FFF2-40B4-BE49-F238E27FC236}">
              <a16:creationId xmlns:a16="http://schemas.microsoft.com/office/drawing/2014/main" id="{E41C4FDC-BEB5-4E40-A6C8-FE4DBDB62148}"/>
            </a:ext>
          </a:extLst>
        </xdr:cNvPr>
        <xdr:cNvSpPr txBox="1"/>
      </xdr:nvSpPr>
      <xdr:spPr>
        <a:xfrm>
          <a:off x="6705111" y="6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47AECFB-EAB3-4B4E-8BAB-782DDC9420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FC5515A-9D08-4FAB-BF97-58B6B9453D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947F6AA-C0EE-49BC-8D55-D96FE448AB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EE673FE-4EB7-4424-9B82-8D013B3D97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A2654A4-2C3C-46B4-9A48-0F209E83A4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E6B6EDF-0E6D-48FF-A6C2-D542A32288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56D99B2-D328-4045-A08A-B3BB1A5175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C7F96F7-FED5-40AC-BC05-41AED08421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F5502DE-54E0-4D41-B25C-4D3A78CBD24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506A0BC-8FEA-48BE-A585-F23A2CFBBF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1D51874-DA6E-49C2-9005-5BA5A07730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DDD3C3D-E9DC-4A37-A5C1-B70C2DC4CF2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62FF248-125D-4C4E-A397-2653D0A931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1444735-1022-45AB-AB3E-37688535E6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BC38967-2D1A-46D1-B1F8-D09097EA72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9EAE9AF-0184-4D8F-8E81-3700E5BF07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2FC6E48-5BC8-42A6-8D37-B5C608F355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8744266-7DF7-4F05-BD12-660C5D831E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4EE71D8-0988-45A7-B139-2733479AC6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38EF8E7-064D-4AA6-AC00-056FB7EBDF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57D34C6-FB23-4B14-8965-00AA7DE750A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DF93AF9-59A5-4BE8-AC92-9B89D059A64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EBA28C4-8C64-42A5-A6DC-4BF6CCC4AA5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ACEE7EC-7D6C-48C4-B65C-2EF5FA5171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2D9390E-CFB4-4958-BE50-69D2CF78E7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514518CD-0E68-45B4-826F-4AE20926D218}"/>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8153522-3030-45DD-9EEF-79F4E229069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477F1144-AA1A-41C7-9AA5-586DB3BD70BA}"/>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B0E31F2-1A25-44F2-82A3-184E7877A4C2}"/>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15FC385C-0BC4-4304-962E-0CF6CB6CB63E}"/>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672D17D-96EF-408F-B78B-9B56779DAC0C}"/>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309A6CD0-98A8-4CAA-ABC4-AF9E5AB87B0C}"/>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72B57FB0-9134-440B-B2D9-4E57AA22D5D8}"/>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55932B14-A461-4AC1-8FD2-B6E67A7FEC67}"/>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3A00828E-A653-4BC4-8C1E-A26FED3A42A2}"/>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3D5F05E3-5927-4784-85B0-3EB5A8FA874F}"/>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CABF8E1-3CB1-4726-A83B-4D9615A99B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81B3348-F98F-4C92-BDFD-CBAF9B9059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922344B-D31A-4326-BBC9-AC947C5D52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2132E7-57A2-423A-8081-9F5518C4D0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FD1E10-0526-4485-9341-C3E60587D2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87" name="楕円 186">
          <a:extLst>
            <a:ext uri="{FF2B5EF4-FFF2-40B4-BE49-F238E27FC236}">
              <a16:creationId xmlns:a16="http://schemas.microsoft.com/office/drawing/2014/main" id="{658B2B72-1B88-446B-A91A-2DAA6813B000}"/>
            </a:ext>
          </a:extLst>
        </xdr:cNvPr>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94542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303C1D8-3A41-406F-BCD2-EB260AE1EF3F}"/>
            </a:ext>
          </a:extLst>
        </xdr:cNvPr>
        <xdr:cNvSpPr txBox="1"/>
      </xdr:nvSpPr>
      <xdr:spPr>
        <a:xfrm>
          <a:off x="4673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9" name="楕円 188">
          <a:extLst>
            <a:ext uri="{FF2B5EF4-FFF2-40B4-BE49-F238E27FC236}">
              <a16:creationId xmlns:a16="http://schemas.microsoft.com/office/drawing/2014/main" id="{F755D3E8-54E3-411C-927C-52B8837A1C90}"/>
            </a:ext>
          </a:extLst>
        </xdr:cNvPr>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59</xdr:row>
      <xdr:rowOff>50619</xdr:rowOff>
    </xdr:to>
    <xdr:cxnSp macro="">
      <xdr:nvCxnSpPr>
        <xdr:cNvPr id="190" name="直線コネクタ 189">
          <a:extLst>
            <a:ext uri="{FF2B5EF4-FFF2-40B4-BE49-F238E27FC236}">
              <a16:creationId xmlns:a16="http://schemas.microsoft.com/office/drawing/2014/main" id="{D164A202-2EF5-457A-9379-6F366D4B20DE}"/>
            </a:ext>
          </a:extLst>
        </xdr:cNvPr>
        <xdr:cNvCxnSpPr/>
      </xdr:nvCxnSpPr>
      <xdr:spPr>
        <a:xfrm flipV="1">
          <a:off x="3797300" y="10066565"/>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91" name="楕円 190">
          <a:extLst>
            <a:ext uri="{FF2B5EF4-FFF2-40B4-BE49-F238E27FC236}">
              <a16:creationId xmlns:a16="http://schemas.microsoft.com/office/drawing/2014/main" id="{A5C38644-BEF1-496F-835A-9738790ADF6B}"/>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50619</xdr:rowOff>
    </xdr:to>
    <xdr:cxnSp macro="">
      <xdr:nvCxnSpPr>
        <xdr:cNvPr id="192" name="直線コネクタ 191">
          <a:extLst>
            <a:ext uri="{FF2B5EF4-FFF2-40B4-BE49-F238E27FC236}">
              <a16:creationId xmlns:a16="http://schemas.microsoft.com/office/drawing/2014/main" id="{C1710767-E9C0-44EC-BC4C-D388B6962682}"/>
            </a:ext>
          </a:extLst>
        </xdr:cNvPr>
        <xdr:cNvCxnSpPr/>
      </xdr:nvCxnSpPr>
      <xdr:spPr>
        <a:xfrm>
          <a:off x="2908300" y="1013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93" name="楕円 192">
          <a:extLst>
            <a:ext uri="{FF2B5EF4-FFF2-40B4-BE49-F238E27FC236}">
              <a16:creationId xmlns:a16="http://schemas.microsoft.com/office/drawing/2014/main" id="{0D1390C0-C017-4839-A61F-C33935888D19}"/>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40822</xdr:rowOff>
    </xdr:to>
    <xdr:cxnSp macro="">
      <xdr:nvCxnSpPr>
        <xdr:cNvPr id="194" name="直線コネクタ 193">
          <a:extLst>
            <a:ext uri="{FF2B5EF4-FFF2-40B4-BE49-F238E27FC236}">
              <a16:creationId xmlns:a16="http://schemas.microsoft.com/office/drawing/2014/main" id="{B87066B2-69C5-402F-B53F-D3A71029E4B1}"/>
            </a:ext>
          </a:extLst>
        </xdr:cNvPr>
        <xdr:cNvCxnSpPr/>
      </xdr:nvCxnSpPr>
      <xdr:spPr>
        <a:xfrm flipV="1">
          <a:off x="2019300" y="101367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5" name="楕円 194">
          <a:extLst>
            <a:ext uri="{FF2B5EF4-FFF2-40B4-BE49-F238E27FC236}">
              <a16:creationId xmlns:a16="http://schemas.microsoft.com/office/drawing/2014/main" id="{EF9657F5-3BA8-4D5A-983D-A1C3BC4275A8}"/>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40822</xdr:rowOff>
    </xdr:from>
    <xdr:to>
      <xdr:col>10</xdr:col>
      <xdr:colOff>114300</xdr:colOff>
      <xdr:row>59</xdr:row>
      <xdr:rowOff>101237</xdr:rowOff>
    </xdr:to>
    <xdr:cxnSp macro="">
      <xdr:nvCxnSpPr>
        <xdr:cNvPr id="196" name="直線コネクタ 195">
          <a:extLst>
            <a:ext uri="{FF2B5EF4-FFF2-40B4-BE49-F238E27FC236}">
              <a16:creationId xmlns:a16="http://schemas.microsoft.com/office/drawing/2014/main" id="{2DEA4F9E-9324-4BED-AEE4-F0DD13593A00}"/>
            </a:ext>
          </a:extLst>
        </xdr:cNvPr>
        <xdr:cNvCxnSpPr/>
      </xdr:nvCxnSpPr>
      <xdr:spPr>
        <a:xfrm flipV="1">
          <a:off x="1130300" y="101563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161126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4AF5FA7-03BB-42B4-B5F1-E30C36B5C406}"/>
            </a:ext>
          </a:extLst>
        </xdr:cNvPr>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FF175FA-BBFB-4188-A78F-F6C9B23C80B5}"/>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436CA4A-349E-4D6E-8E92-2E81283074D0}"/>
            </a:ext>
          </a:extLst>
        </xdr:cNvPr>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5CED940-9EAD-49C0-B716-A8EAC1476F1D}"/>
            </a:ext>
          </a:extLst>
        </xdr:cNvPr>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7C21AF9-F2DF-4154-9D8A-C23CD355E4E3}"/>
            </a:ext>
          </a:extLst>
        </xdr:cNvPr>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4A8E584-AE83-41DE-9FEB-270617FF856E}"/>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108149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197F755-B62F-4E15-811C-857BFF915F2A}"/>
            </a:ext>
          </a:extLst>
        </xdr:cNvPr>
        <xdr:cNvSpPr txBox="1"/>
      </xdr:nvSpPr>
      <xdr:spPr>
        <a:xfrm>
          <a:off x="1816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6B9EFAD-635B-4E37-BF2D-950551C4C1F7}"/>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21A9F51-AEF9-47A5-923F-56DBD33B94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E5A089B-E715-473D-AF59-1FE1AE652E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C132603-25B6-4F0F-9E2D-292953DFDE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C45506B-530F-4D41-BCD1-5B87B88EC6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A9EEFBE-CB82-4299-8E0E-D8FEF6C074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37761F4-8ED9-46E6-BF72-A1020A70F5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4024BA3-F07B-4DBA-A1A4-EC54FBDD6B3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3804997-4770-4AF3-AF2A-38452A4242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250E51B-6F49-4C9C-953C-CF92D0A3A6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058651E-F347-4DBF-A098-6B3C48E51F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C8AA065-424F-4BEC-A789-E36EF2DB163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F50E97-4542-47CB-80F2-9D3CBDF3BB5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3C6011F-FAEE-4507-AF29-18DABB2A6B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562EE58-5FC9-48D4-8350-826C0180553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8B59151-ACD1-4AE7-8109-ED0DCB61A8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4F34FC77-E6B1-4F95-9665-465DECACC57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5305C3C-806A-4E82-B17A-F03088FDB6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E1E462A-85A8-42C5-917B-56D2A5917D0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7ECA8FA-D44F-4FAF-9632-6987164724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0218F79-00B3-41B5-9A8C-F2D48E2DC9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C4A2DC9-8080-43F0-ADAD-F0A5B9EF7C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C408F95-00AB-459C-88E1-4B6E4E066C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A453DCE-4793-4222-9F7C-1BBB53ABCC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A966173F-472D-4B8B-A369-A4AAAED5E306}"/>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E371788-5D27-429C-986D-1F59C1DF565F}"/>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2853A54F-57B6-4A7D-94A6-D10D77C7A7BB}"/>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C634AA6-F46C-4F24-A076-14A36D167D48}"/>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B3041E8F-3A69-42E4-B91F-8C7F1C0C7F94}"/>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EC6FD7E-0E62-44C5-880E-8D667E92FE68}"/>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819BAFF6-9602-4E6D-BBD3-38C642F7A127}"/>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6C67A26E-14F2-4ED3-8B7D-8B09C67BE7D6}"/>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6A62C0D5-14D4-4DB5-9C02-16115312780E}"/>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B76106AA-A56B-49DB-8F21-CF14409C2FCC}"/>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2278ED41-0B38-45EE-A692-4FF171CE8E8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2FCD543-6431-4680-B05D-4A27E0D559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400A1FC-67D0-46BF-876B-BE5E2C20CE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DDF059-C15D-421F-8CF0-454D82D27F6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E68ADCB-239C-40DD-BDCF-3EB8B4F9F8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9256757-4BD9-464A-B917-6CF1D101C1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1021</xdr:rowOff>
    </xdr:from>
    <xdr:to>
      <xdr:col>55</xdr:col>
      <xdr:colOff>50800</xdr:colOff>
      <xdr:row>64</xdr:row>
      <xdr:rowOff>102621</xdr:rowOff>
    </xdr:to>
    <xdr:sp macro="" textlink="">
      <xdr:nvSpPr>
        <xdr:cNvPr id="244" name="楕円 243">
          <a:extLst>
            <a:ext uri="{FF2B5EF4-FFF2-40B4-BE49-F238E27FC236}">
              <a16:creationId xmlns:a16="http://schemas.microsoft.com/office/drawing/2014/main" id="{4270E50C-5597-4FF9-8879-59E3878CD4B0}"/>
            </a:ext>
          </a:extLst>
        </xdr:cNvPr>
        <xdr:cNvSpPr/>
      </xdr:nvSpPr>
      <xdr:spPr>
        <a:xfrm>
          <a:off x="10426700" y="10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87398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57A03D4C-B2B1-41D3-8106-A517768F36BE}"/>
            </a:ext>
          </a:extLst>
        </xdr:cNvPr>
        <xdr:cNvSpPr txBox="1"/>
      </xdr:nvSpPr>
      <xdr:spPr>
        <a:xfrm>
          <a:off x="10515600" y="108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5690</xdr:rowOff>
    </xdr:from>
    <xdr:to>
      <xdr:col>50</xdr:col>
      <xdr:colOff>165100</xdr:colOff>
      <xdr:row>64</xdr:row>
      <xdr:rowOff>107290</xdr:rowOff>
    </xdr:to>
    <xdr:sp macro="" textlink="">
      <xdr:nvSpPr>
        <xdr:cNvPr id="246" name="楕円 245">
          <a:extLst>
            <a:ext uri="{FF2B5EF4-FFF2-40B4-BE49-F238E27FC236}">
              <a16:creationId xmlns:a16="http://schemas.microsoft.com/office/drawing/2014/main" id="{FECB7D3B-D13A-4299-B291-84998BF81250}"/>
            </a:ext>
          </a:extLst>
        </xdr:cNvPr>
        <xdr:cNvSpPr/>
      </xdr:nvSpPr>
      <xdr:spPr>
        <a:xfrm>
          <a:off x="9588500" y="109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51821</xdr:rowOff>
    </xdr:from>
    <xdr:to>
      <xdr:col>55</xdr:col>
      <xdr:colOff>0</xdr:colOff>
      <xdr:row>64</xdr:row>
      <xdr:rowOff>56490</xdr:rowOff>
    </xdr:to>
    <xdr:cxnSp macro="">
      <xdr:nvCxnSpPr>
        <xdr:cNvPr id="247" name="直線コネクタ 246">
          <a:extLst>
            <a:ext uri="{FF2B5EF4-FFF2-40B4-BE49-F238E27FC236}">
              <a16:creationId xmlns:a16="http://schemas.microsoft.com/office/drawing/2014/main" id="{13B247C1-D124-4C6C-B333-1F3CF69DADFE}"/>
            </a:ext>
          </a:extLst>
        </xdr:cNvPr>
        <xdr:cNvCxnSpPr/>
      </xdr:nvCxnSpPr>
      <xdr:spPr>
        <a:xfrm flipV="1">
          <a:off x="9639300" y="11024621"/>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6024</xdr:rowOff>
    </xdr:from>
    <xdr:to>
      <xdr:col>46</xdr:col>
      <xdr:colOff>38100</xdr:colOff>
      <xdr:row>64</xdr:row>
      <xdr:rowOff>107624</xdr:rowOff>
    </xdr:to>
    <xdr:sp macro="" textlink="">
      <xdr:nvSpPr>
        <xdr:cNvPr id="248" name="楕円 247">
          <a:extLst>
            <a:ext uri="{FF2B5EF4-FFF2-40B4-BE49-F238E27FC236}">
              <a16:creationId xmlns:a16="http://schemas.microsoft.com/office/drawing/2014/main" id="{1FE01D13-C1B2-49D3-A815-7F454ED24460}"/>
            </a:ext>
          </a:extLst>
        </xdr:cNvPr>
        <xdr:cNvSpPr/>
      </xdr:nvSpPr>
      <xdr:spPr>
        <a:xfrm>
          <a:off x="8699500" y="109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56490</xdr:rowOff>
    </xdr:from>
    <xdr:to>
      <xdr:col>50</xdr:col>
      <xdr:colOff>114300</xdr:colOff>
      <xdr:row>64</xdr:row>
      <xdr:rowOff>56824</xdr:rowOff>
    </xdr:to>
    <xdr:cxnSp macro="">
      <xdr:nvCxnSpPr>
        <xdr:cNvPr id="249" name="直線コネクタ 248">
          <a:extLst>
            <a:ext uri="{FF2B5EF4-FFF2-40B4-BE49-F238E27FC236}">
              <a16:creationId xmlns:a16="http://schemas.microsoft.com/office/drawing/2014/main" id="{09883351-523E-4784-A361-F16EB97977DA}"/>
            </a:ext>
          </a:extLst>
        </xdr:cNvPr>
        <xdr:cNvCxnSpPr/>
      </xdr:nvCxnSpPr>
      <xdr:spPr>
        <a:xfrm flipV="1">
          <a:off x="8750300" y="11029290"/>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7673</xdr:rowOff>
    </xdr:from>
    <xdr:to>
      <xdr:col>41</xdr:col>
      <xdr:colOff>101600</xdr:colOff>
      <xdr:row>64</xdr:row>
      <xdr:rowOff>109273</xdr:rowOff>
    </xdr:to>
    <xdr:sp macro="" textlink="">
      <xdr:nvSpPr>
        <xdr:cNvPr id="250" name="楕円 249">
          <a:extLst>
            <a:ext uri="{FF2B5EF4-FFF2-40B4-BE49-F238E27FC236}">
              <a16:creationId xmlns:a16="http://schemas.microsoft.com/office/drawing/2014/main" id="{B9990462-E7BF-4AC9-A1D3-1EDD865633C3}"/>
            </a:ext>
          </a:extLst>
        </xdr:cNvPr>
        <xdr:cNvSpPr/>
      </xdr:nvSpPr>
      <xdr:spPr>
        <a:xfrm>
          <a:off x="7810500" y="10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56824</xdr:rowOff>
    </xdr:from>
    <xdr:to>
      <xdr:col>45</xdr:col>
      <xdr:colOff>177800</xdr:colOff>
      <xdr:row>64</xdr:row>
      <xdr:rowOff>58473</xdr:rowOff>
    </xdr:to>
    <xdr:cxnSp macro="">
      <xdr:nvCxnSpPr>
        <xdr:cNvPr id="251" name="直線コネクタ 250">
          <a:extLst>
            <a:ext uri="{FF2B5EF4-FFF2-40B4-BE49-F238E27FC236}">
              <a16:creationId xmlns:a16="http://schemas.microsoft.com/office/drawing/2014/main" id="{52D86815-9511-4190-B3BF-0F0A61D416DE}"/>
            </a:ext>
          </a:extLst>
        </xdr:cNvPr>
        <xdr:cNvCxnSpPr/>
      </xdr:nvCxnSpPr>
      <xdr:spPr>
        <a:xfrm flipV="1">
          <a:off x="7861300" y="1102962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9995</xdr:rowOff>
    </xdr:from>
    <xdr:to>
      <xdr:col>36</xdr:col>
      <xdr:colOff>165100</xdr:colOff>
      <xdr:row>64</xdr:row>
      <xdr:rowOff>111595</xdr:rowOff>
    </xdr:to>
    <xdr:sp macro="" textlink="">
      <xdr:nvSpPr>
        <xdr:cNvPr id="252" name="楕円 251">
          <a:extLst>
            <a:ext uri="{FF2B5EF4-FFF2-40B4-BE49-F238E27FC236}">
              <a16:creationId xmlns:a16="http://schemas.microsoft.com/office/drawing/2014/main" id="{8F5BB7D3-D622-4D39-967C-F659E6C9B643}"/>
            </a:ext>
          </a:extLst>
        </xdr:cNvPr>
        <xdr:cNvSpPr/>
      </xdr:nvSpPr>
      <xdr:spPr>
        <a:xfrm>
          <a:off x="6921500" y="109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58473</xdr:rowOff>
    </xdr:from>
    <xdr:to>
      <xdr:col>41</xdr:col>
      <xdr:colOff>50800</xdr:colOff>
      <xdr:row>64</xdr:row>
      <xdr:rowOff>60795</xdr:rowOff>
    </xdr:to>
    <xdr:cxnSp macro="">
      <xdr:nvCxnSpPr>
        <xdr:cNvPr id="253" name="直線コネクタ 252">
          <a:extLst>
            <a:ext uri="{FF2B5EF4-FFF2-40B4-BE49-F238E27FC236}">
              <a16:creationId xmlns:a16="http://schemas.microsoft.com/office/drawing/2014/main" id="{E2A3CC2F-D5EE-4DFA-97BC-0C3285328E88}"/>
            </a:ext>
          </a:extLst>
        </xdr:cNvPr>
        <xdr:cNvCxnSpPr/>
      </xdr:nvCxnSpPr>
      <xdr:spPr>
        <a:xfrm flipV="1">
          <a:off x="6972300" y="11031273"/>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EF0E6C3-799E-41F1-A368-6CD01FE133C0}"/>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A3ACD84-2985-4DE2-9D1A-4AC7AE1D05FA}"/>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0803D71-97AC-496C-B9A2-C521E3E46C1B}"/>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6E6E631-888C-422F-AEA6-BA7E2989E523}"/>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98417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DBC5EF37-356D-4B88-96DB-594ABD5D92A1}"/>
            </a:ext>
          </a:extLst>
        </xdr:cNvPr>
        <xdr:cNvSpPr txBox="1"/>
      </xdr:nvSpPr>
      <xdr:spPr>
        <a:xfrm>
          <a:off x="9359411" y="110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98751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8526D117-EA70-4FD8-8D37-E1212A09132D}"/>
            </a:ext>
          </a:extLst>
        </xdr:cNvPr>
        <xdr:cNvSpPr txBox="1"/>
      </xdr:nvSpPr>
      <xdr:spPr>
        <a:xfrm>
          <a:off x="8483111" y="110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100400</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6F94EE49-31D6-49CE-9D17-9BC10BA5BCAE}"/>
            </a:ext>
          </a:extLst>
        </xdr:cNvPr>
        <xdr:cNvSpPr txBox="1"/>
      </xdr:nvSpPr>
      <xdr:spPr>
        <a:xfrm>
          <a:off x="7594111" y="110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102722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E0C98EC1-5172-4203-B2EA-A842B2B64198}"/>
            </a:ext>
          </a:extLst>
        </xdr:cNvPr>
        <xdr:cNvSpPr txBox="1"/>
      </xdr:nvSpPr>
      <xdr:spPr>
        <a:xfrm>
          <a:off x="6705111" y="1107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324605E-5ABE-45E9-8E70-1165F6BC65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687FDE9-CD14-4FF4-8F11-B563CBC6F2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51A2084-CAEB-4498-A600-74156142DA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F037D00-1DC5-4847-9F3F-8116811477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105F371-2D09-4D2D-AD6F-1C74EA8BC1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6D5EBB1-D7B3-4BBE-BCB8-F49EFC6848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C5BB19A-0CE3-49DA-BED6-B80A03E317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AC21FAE-85F0-43C7-9672-7363877AB7F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9D6659C1-4A1B-4D97-AFC9-9612962D87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125BDDDE-3050-48C0-8D3D-C4800AA6F6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4FF0BE8-BD34-4DB3-AB3A-2F0B37959F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DDBFBC01-D956-45E4-B12E-2DA0F8A6B2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C87EA4E-6D0F-4B60-8B7F-C37C8158F2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5D5E6A81-C3EC-41F1-9BAC-4B1A0B04460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A9FB6D3C-3002-4DC3-BE0E-41BA83CF9A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982C8634-4AA4-4247-9A98-86B3519631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A99FA112-8829-485C-92A9-6CFF631EF6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23DBFA52-B3BC-48A3-8547-F272ECD05F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BF0A3706-4CC6-400E-9C36-6DB1864E03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E6DB8CED-96DC-401D-8137-C2DAD51224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8810ED98-AB4C-449E-A7CC-E7E0832A06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8FD58885-CEA2-4453-BF97-22D9309BA3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F3F808BD-B4CD-4A28-9520-9C3C024751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A8ABE9CE-1A4E-4CDF-AC08-4918F4BDA8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B77D22B0-CC11-4E50-AB8B-6F1548EAAC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C84F27A7-B8D9-4DD3-9BE5-2D10C5D12C9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C0605C19-15BB-4524-B946-222C9443E6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E9091E8F-DC84-46F9-91E8-24294245382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5EFB2E7C-BBB9-44F6-9F71-858E1A9D397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2DB98FB6-5C84-4A83-8C93-2A810B813C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EAB6D8E2-D669-402F-A3D2-2B14F66CDD8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D06DCE2C-A886-4089-A186-DEE7A34FA79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7E18A62B-650D-47EA-B5EC-FF90C0FC3A7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E56FA6F6-D882-42A9-87FE-00A1051FFF2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2730D49C-BFE0-41EE-9E67-7B672CA8DEF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99C04E1F-1859-462C-A2AE-01EC9A6AF66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4BA05C8B-DC39-4B19-94B9-43A440B97B4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53BE20D2-19CE-4342-8DD0-2F76B99827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1D315558-5C3D-4875-BA38-1833DA67490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a:extLst>
            <a:ext uri="{FF2B5EF4-FFF2-40B4-BE49-F238E27FC236}">
              <a16:creationId xmlns:a16="http://schemas.microsoft.com/office/drawing/2014/main" id="{0A760D51-BBFF-45E8-AA75-1AC0FCC1D3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302" name="直線コネクタ 301">
          <a:extLst>
            <a:ext uri="{FF2B5EF4-FFF2-40B4-BE49-F238E27FC236}">
              <a16:creationId xmlns:a16="http://schemas.microsoft.com/office/drawing/2014/main" id="{DF0A9DB4-8F36-4920-AE6B-1C0A07EE4B59}"/>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303" name="【港湾・漁港】&#10;有形固定資産減価償却率最小値テキスト">
          <a:extLst>
            <a:ext uri="{FF2B5EF4-FFF2-40B4-BE49-F238E27FC236}">
              <a16:creationId xmlns:a16="http://schemas.microsoft.com/office/drawing/2014/main" id="{C295122D-4855-4DC7-8E85-A02DD4CDA546}"/>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304" name="直線コネクタ 303">
          <a:extLst>
            <a:ext uri="{FF2B5EF4-FFF2-40B4-BE49-F238E27FC236}">
              <a16:creationId xmlns:a16="http://schemas.microsoft.com/office/drawing/2014/main" id="{8152F19D-120C-413A-8D41-91686F43D441}"/>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305" name="【港湾・漁港】&#10;有形固定資産減価償却率最大値テキスト">
          <a:extLst>
            <a:ext uri="{FF2B5EF4-FFF2-40B4-BE49-F238E27FC236}">
              <a16:creationId xmlns:a16="http://schemas.microsoft.com/office/drawing/2014/main" id="{9DFCEB43-413D-4AAE-AAC2-E358175FE22B}"/>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306" name="直線コネクタ 305">
          <a:extLst>
            <a:ext uri="{FF2B5EF4-FFF2-40B4-BE49-F238E27FC236}">
              <a16:creationId xmlns:a16="http://schemas.microsoft.com/office/drawing/2014/main" id="{7CA082BB-C79E-4179-83B3-15B5892023B9}"/>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307" name="【港湾・漁港】&#10;有形固定資産減価償却率平均値テキスト">
          <a:extLst>
            <a:ext uri="{FF2B5EF4-FFF2-40B4-BE49-F238E27FC236}">
              <a16:creationId xmlns:a16="http://schemas.microsoft.com/office/drawing/2014/main" id="{2E33C5FF-04B8-4117-9631-C7FEAA19111C}"/>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08" name="フローチャート: 判断 307">
          <a:extLst>
            <a:ext uri="{FF2B5EF4-FFF2-40B4-BE49-F238E27FC236}">
              <a16:creationId xmlns:a16="http://schemas.microsoft.com/office/drawing/2014/main" id="{0E8D4F25-A064-4C9C-950E-678722F4416F}"/>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xdr:rowOff>
    </xdr:from>
    <xdr:to>
      <xdr:col>20</xdr:col>
      <xdr:colOff>38100</xdr:colOff>
      <xdr:row>103</xdr:row>
      <xdr:rowOff>117475</xdr:rowOff>
    </xdr:to>
    <xdr:sp macro="" textlink="">
      <xdr:nvSpPr>
        <xdr:cNvPr id="309" name="フローチャート: 判断 308">
          <a:extLst>
            <a:ext uri="{FF2B5EF4-FFF2-40B4-BE49-F238E27FC236}">
              <a16:creationId xmlns:a16="http://schemas.microsoft.com/office/drawing/2014/main" id="{6E99088A-C2C6-4193-938C-F9DDEE81F8FD}"/>
            </a:ext>
          </a:extLst>
        </xdr:cNvPr>
        <xdr:cNvSpPr/>
      </xdr:nvSpPr>
      <xdr:spPr>
        <a:xfrm>
          <a:off x="37465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10" name="フローチャート: 判断 309">
          <a:extLst>
            <a:ext uri="{FF2B5EF4-FFF2-40B4-BE49-F238E27FC236}">
              <a16:creationId xmlns:a16="http://schemas.microsoft.com/office/drawing/2014/main" id="{0C6BDD1F-1FFE-4187-97DF-32F40E868887}"/>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311" name="フローチャート: 判断 310">
          <a:extLst>
            <a:ext uri="{FF2B5EF4-FFF2-40B4-BE49-F238E27FC236}">
              <a16:creationId xmlns:a16="http://schemas.microsoft.com/office/drawing/2014/main" id="{307C743A-216E-4BCC-A16A-57939853CA27}"/>
            </a:ext>
          </a:extLst>
        </xdr:cNvPr>
        <xdr:cNvSpPr/>
      </xdr:nvSpPr>
      <xdr:spPr>
        <a:xfrm>
          <a:off x="1968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312" name="フローチャート: 判断 311">
          <a:extLst>
            <a:ext uri="{FF2B5EF4-FFF2-40B4-BE49-F238E27FC236}">
              <a16:creationId xmlns:a16="http://schemas.microsoft.com/office/drawing/2014/main" id="{DE50BB16-A09E-40EF-92FD-3A7608A3BAF4}"/>
            </a:ext>
          </a:extLst>
        </xdr:cNvPr>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29DF80B-FF45-48E6-8F35-C6A82CC883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267586C-5442-4D51-8EDF-92DD8F4F9B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F4CBB5B-E31C-460A-A3E2-0221F2D8B7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52DA7CBB-978B-4BF6-AED3-BE82FA54BE7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AA07295-9FAF-4509-887D-E80A5FD5EE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101600</xdr:rowOff>
    </xdr:from>
    <xdr:to>
      <xdr:col>24</xdr:col>
      <xdr:colOff>114300</xdr:colOff>
      <xdr:row>106</xdr:row>
      <xdr:rowOff>31750</xdr:rowOff>
    </xdr:to>
    <xdr:sp macro="" textlink="">
      <xdr:nvSpPr>
        <xdr:cNvPr id="318" name="楕円 317">
          <a:extLst>
            <a:ext uri="{FF2B5EF4-FFF2-40B4-BE49-F238E27FC236}">
              <a16:creationId xmlns:a16="http://schemas.microsoft.com/office/drawing/2014/main" id="{D1846FD4-C61D-495B-A753-0F8B2DECE459}"/>
            </a:ext>
          </a:extLst>
        </xdr:cNvPr>
        <xdr:cNvSpPr/>
      </xdr:nvSpPr>
      <xdr:spPr>
        <a:xfrm>
          <a:off x="4584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80027</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14FAFE78-130D-439B-BC15-1A62A0F3DFED}"/>
            </a:ext>
          </a:extLst>
        </xdr:cNvPr>
        <xdr:cNvSpPr txBox="1"/>
      </xdr:nvSpPr>
      <xdr:spPr>
        <a:xfrm>
          <a:off x="4673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320" name="楕円 319">
          <a:extLst>
            <a:ext uri="{FF2B5EF4-FFF2-40B4-BE49-F238E27FC236}">
              <a16:creationId xmlns:a16="http://schemas.microsoft.com/office/drawing/2014/main" id="{5C9A72E8-3C83-4090-85AC-2D0674BA7DB2}"/>
            </a:ext>
          </a:extLst>
        </xdr:cNvPr>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152400</xdr:rowOff>
    </xdr:to>
    <xdr:cxnSp macro="">
      <xdr:nvCxnSpPr>
        <xdr:cNvPr id="321" name="直線コネクタ 320">
          <a:extLst>
            <a:ext uri="{FF2B5EF4-FFF2-40B4-BE49-F238E27FC236}">
              <a16:creationId xmlns:a16="http://schemas.microsoft.com/office/drawing/2014/main" id="{8156ECF9-5FCD-407C-B9E3-B7432152BDAB}"/>
            </a:ext>
          </a:extLst>
        </xdr:cNvPr>
        <xdr:cNvCxnSpPr/>
      </xdr:nvCxnSpPr>
      <xdr:spPr>
        <a:xfrm>
          <a:off x="3797300" y="18116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322" name="楕円 321">
          <a:extLst>
            <a:ext uri="{FF2B5EF4-FFF2-40B4-BE49-F238E27FC236}">
              <a16:creationId xmlns:a16="http://schemas.microsoft.com/office/drawing/2014/main" id="{4EB6EA37-DC76-4D15-88BD-A65D91BC54DF}"/>
            </a:ext>
          </a:extLst>
        </xdr:cNvPr>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114300</xdr:rowOff>
    </xdr:to>
    <xdr:cxnSp macro="">
      <xdr:nvCxnSpPr>
        <xdr:cNvPr id="323" name="直線コネクタ 322">
          <a:extLst>
            <a:ext uri="{FF2B5EF4-FFF2-40B4-BE49-F238E27FC236}">
              <a16:creationId xmlns:a16="http://schemas.microsoft.com/office/drawing/2014/main" id="{17D010D8-48C5-41F3-A2D6-8EA185CA00C1}"/>
            </a:ext>
          </a:extLst>
        </xdr:cNvPr>
        <xdr:cNvCxnSpPr/>
      </xdr:nvCxnSpPr>
      <xdr:spPr>
        <a:xfrm>
          <a:off x="2908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24" name="楕円 323">
          <a:extLst>
            <a:ext uri="{FF2B5EF4-FFF2-40B4-BE49-F238E27FC236}">
              <a16:creationId xmlns:a16="http://schemas.microsoft.com/office/drawing/2014/main" id="{49AD2A7B-A187-4B43-BA9D-A6EEF44DB57B}"/>
            </a:ext>
          </a:extLst>
        </xdr:cNvPr>
        <xdr:cNvSpPr/>
      </xdr:nvSpPr>
      <xdr:spPr>
        <a:xfrm>
          <a:off x="1968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38100</xdr:rowOff>
    </xdr:from>
    <xdr:to>
      <xdr:col>15</xdr:col>
      <xdr:colOff>50800</xdr:colOff>
      <xdr:row>105</xdr:row>
      <xdr:rowOff>76200</xdr:rowOff>
    </xdr:to>
    <xdr:cxnSp macro="">
      <xdr:nvCxnSpPr>
        <xdr:cNvPr id="325" name="直線コネクタ 324">
          <a:extLst>
            <a:ext uri="{FF2B5EF4-FFF2-40B4-BE49-F238E27FC236}">
              <a16:creationId xmlns:a16="http://schemas.microsoft.com/office/drawing/2014/main" id="{0C63FC07-67BD-4761-B5CF-A30825EA6FC4}"/>
            </a:ext>
          </a:extLst>
        </xdr:cNvPr>
        <xdr:cNvCxnSpPr/>
      </xdr:nvCxnSpPr>
      <xdr:spPr>
        <a:xfrm>
          <a:off x="2019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120650</xdr:rowOff>
    </xdr:from>
    <xdr:to>
      <xdr:col>6</xdr:col>
      <xdr:colOff>38100</xdr:colOff>
      <xdr:row>105</xdr:row>
      <xdr:rowOff>50800</xdr:rowOff>
    </xdr:to>
    <xdr:sp macro="" textlink="">
      <xdr:nvSpPr>
        <xdr:cNvPr id="326" name="楕円 325">
          <a:extLst>
            <a:ext uri="{FF2B5EF4-FFF2-40B4-BE49-F238E27FC236}">
              <a16:creationId xmlns:a16="http://schemas.microsoft.com/office/drawing/2014/main" id="{36A6651D-3CBC-40CA-A384-F7BCAD4A4643}"/>
            </a:ext>
          </a:extLst>
        </xdr:cNvPr>
        <xdr:cNvSpPr/>
      </xdr:nvSpPr>
      <xdr:spPr>
        <a:xfrm>
          <a:off x="1079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0</xdr:rowOff>
    </xdr:from>
    <xdr:to>
      <xdr:col>10</xdr:col>
      <xdr:colOff>114300</xdr:colOff>
      <xdr:row>105</xdr:row>
      <xdr:rowOff>38100</xdr:rowOff>
    </xdr:to>
    <xdr:cxnSp macro="">
      <xdr:nvCxnSpPr>
        <xdr:cNvPr id="327" name="直線コネクタ 326">
          <a:extLst>
            <a:ext uri="{FF2B5EF4-FFF2-40B4-BE49-F238E27FC236}">
              <a16:creationId xmlns:a16="http://schemas.microsoft.com/office/drawing/2014/main" id="{D6339518-C9D2-406E-B7C6-61B107DA1806}"/>
            </a:ext>
          </a:extLst>
        </xdr:cNvPr>
        <xdr:cNvCxnSpPr/>
      </xdr:nvCxnSpPr>
      <xdr:spPr>
        <a:xfrm>
          <a:off x="1130300" y="1800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134002</xdr:rowOff>
    </xdr:from>
    <xdr:ext cx="405111" cy="259045"/>
    <xdr:sp macro="" textlink="">
      <xdr:nvSpPr>
        <xdr:cNvPr id="328" name="n_1aveValue【港湾・漁港】&#10;有形固定資産減価償却率">
          <a:extLst>
            <a:ext uri="{FF2B5EF4-FFF2-40B4-BE49-F238E27FC236}">
              <a16:creationId xmlns:a16="http://schemas.microsoft.com/office/drawing/2014/main" id="{68EBBA44-2AA2-4B9C-885F-5C822B27000D}"/>
            </a:ext>
          </a:extLst>
        </xdr:cNvPr>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329" name="n_2aveValue【港湾・漁港】&#10;有形固定資産減価償却率">
          <a:extLst>
            <a:ext uri="{FF2B5EF4-FFF2-40B4-BE49-F238E27FC236}">
              <a16:creationId xmlns:a16="http://schemas.microsoft.com/office/drawing/2014/main" id="{F1FDACA8-5271-41CC-B837-135C93826298}"/>
            </a:ext>
          </a:extLst>
        </xdr:cNvPr>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99713</xdr:rowOff>
    </xdr:from>
    <xdr:ext cx="405111" cy="259045"/>
    <xdr:sp macro="" textlink="">
      <xdr:nvSpPr>
        <xdr:cNvPr id="330" name="n_3aveValue【港湾・漁港】&#10;有形固定資産減価償却率">
          <a:extLst>
            <a:ext uri="{FF2B5EF4-FFF2-40B4-BE49-F238E27FC236}">
              <a16:creationId xmlns:a16="http://schemas.microsoft.com/office/drawing/2014/main" id="{AF60076D-6C63-42DB-BC7C-3468B2D8A677}"/>
            </a:ext>
          </a:extLst>
        </xdr:cNvPr>
        <xdr:cNvSpPr txBox="1"/>
      </xdr:nvSpPr>
      <xdr:spPr>
        <a:xfrm>
          <a:off x="1816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331" name="n_4aveValue【港湾・漁港】&#10;有形固定資産減価償却率">
          <a:extLst>
            <a:ext uri="{FF2B5EF4-FFF2-40B4-BE49-F238E27FC236}">
              <a16:creationId xmlns:a16="http://schemas.microsoft.com/office/drawing/2014/main" id="{BB2A2EBE-B89A-4414-AE04-F152CA926824}"/>
            </a:ext>
          </a:extLst>
        </xdr:cNvPr>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156227</xdr:rowOff>
    </xdr:from>
    <xdr:ext cx="405111" cy="259045"/>
    <xdr:sp macro="" textlink="">
      <xdr:nvSpPr>
        <xdr:cNvPr id="332" name="n_1mainValue【港湾・漁港】&#10;有形固定資産減価償却率">
          <a:extLst>
            <a:ext uri="{FF2B5EF4-FFF2-40B4-BE49-F238E27FC236}">
              <a16:creationId xmlns:a16="http://schemas.microsoft.com/office/drawing/2014/main" id="{D1144BC7-3FC0-4C98-A771-BB7E29E39927}"/>
            </a:ext>
          </a:extLst>
        </xdr:cNvPr>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333" name="n_2mainValue【港湾・漁港】&#10;有形固定資産減価償却率">
          <a:extLst>
            <a:ext uri="{FF2B5EF4-FFF2-40B4-BE49-F238E27FC236}">
              <a16:creationId xmlns:a16="http://schemas.microsoft.com/office/drawing/2014/main" id="{2AD0EEB4-D78C-4723-91E7-69EBA7A5B505}"/>
            </a:ext>
          </a:extLst>
        </xdr:cNvPr>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80027</xdr:rowOff>
    </xdr:from>
    <xdr:ext cx="405111" cy="259045"/>
    <xdr:sp macro="" textlink="">
      <xdr:nvSpPr>
        <xdr:cNvPr id="334" name="n_3mainValue【港湾・漁港】&#10;有形固定資産減価償却率">
          <a:extLst>
            <a:ext uri="{FF2B5EF4-FFF2-40B4-BE49-F238E27FC236}">
              <a16:creationId xmlns:a16="http://schemas.microsoft.com/office/drawing/2014/main" id="{6D934683-B485-4DE6-95F1-96D7BF8E188D}"/>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67327</xdr:rowOff>
    </xdr:from>
    <xdr:ext cx="405111" cy="259045"/>
    <xdr:sp macro="" textlink="">
      <xdr:nvSpPr>
        <xdr:cNvPr id="335" name="n_4mainValue【港湾・漁港】&#10;有形固定資産減価償却率">
          <a:extLst>
            <a:ext uri="{FF2B5EF4-FFF2-40B4-BE49-F238E27FC236}">
              <a16:creationId xmlns:a16="http://schemas.microsoft.com/office/drawing/2014/main" id="{B4FA5D97-F838-4519-9DA4-D7681FAD6CCD}"/>
            </a:ext>
          </a:extLst>
        </xdr:cNvPr>
        <xdr:cNvSpPr txBox="1"/>
      </xdr:nvSpPr>
      <xdr:spPr>
        <a:xfrm>
          <a:off x="927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69E98E9A-861E-4FF1-9F71-4B00CFD196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91CD9EA5-318F-4003-86D1-E1F56AE903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DEAB7A32-B537-4E5D-A0E2-D9938E7653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F8F734F4-4AA4-411E-A582-A4D9FF8DCE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753A6B64-23AF-4771-8BF1-EC5D6EA634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E037DD5F-1118-4E91-AC22-A09DE60DA7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826AEF28-AFCE-498F-988F-51E358E87C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FEB0B58-9502-463F-AED4-D6CD06E8029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126038F-33D1-4E6E-8208-173A905A0F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744B52F-0D4D-4DBB-98C1-1D93960847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C44F6FF5-74B3-401D-853C-50FDAA3F13C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a:extLst>
            <a:ext uri="{FF2B5EF4-FFF2-40B4-BE49-F238E27FC236}">
              <a16:creationId xmlns:a16="http://schemas.microsoft.com/office/drawing/2014/main" id="{6C9C9E12-735A-4402-9FD7-6150E33FD39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72856DA2-4120-4B32-8A78-FFF7605B4C7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9" name="テキスト ボックス 348">
          <a:extLst>
            <a:ext uri="{FF2B5EF4-FFF2-40B4-BE49-F238E27FC236}">
              <a16:creationId xmlns:a16="http://schemas.microsoft.com/office/drawing/2014/main" id="{0AE5DCEA-19AE-4F13-A121-4B83C7ED39E9}"/>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7A75A5A1-B3B1-4F87-A0EF-3A150AE7287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1" name="テキスト ボックス 350">
          <a:extLst>
            <a:ext uri="{FF2B5EF4-FFF2-40B4-BE49-F238E27FC236}">
              <a16:creationId xmlns:a16="http://schemas.microsoft.com/office/drawing/2014/main" id="{E64AD26A-7C36-4DFC-8663-94E713AE270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E257917C-A7D0-415F-9BA5-086F8E7FCAA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3" name="テキスト ボックス 352">
          <a:extLst>
            <a:ext uri="{FF2B5EF4-FFF2-40B4-BE49-F238E27FC236}">
              <a16:creationId xmlns:a16="http://schemas.microsoft.com/office/drawing/2014/main" id="{7AF9630A-B47E-49CF-BC8F-1B5824E8C49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A18A5791-7F41-49D0-A5D7-DA8E0A5DF7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5" name="テキスト ボックス 354">
          <a:extLst>
            <a:ext uri="{FF2B5EF4-FFF2-40B4-BE49-F238E27FC236}">
              <a16:creationId xmlns:a16="http://schemas.microsoft.com/office/drawing/2014/main" id="{CE260764-EAA1-4141-9B03-A1F4C105BC1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id="{7CCCE609-9650-4CE2-9DB9-E7479775FFE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357" name="直線コネクタ 356">
          <a:extLst>
            <a:ext uri="{FF2B5EF4-FFF2-40B4-BE49-F238E27FC236}">
              <a16:creationId xmlns:a16="http://schemas.microsoft.com/office/drawing/2014/main" id="{CC4E7B81-9273-47A1-AF24-05418C1B2143}"/>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id="{BFCE2B1F-5571-45B9-BBCC-B4C65C3E9FB5}"/>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9" name="直線コネクタ 358">
          <a:extLst>
            <a:ext uri="{FF2B5EF4-FFF2-40B4-BE49-F238E27FC236}">
              <a16:creationId xmlns:a16="http://schemas.microsoft.com/office/drawing/2014/main" id="{3A8A473D-497A-4EAE-A20D-7874CF3DBF55}"/>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360" name="【港湾・漁港】&#10;一人当たり有形固定資産（償却資産）額最大値テキスト">
          <a:extLst>
            <a:ext uri="{FF2B5EF4-FFF2-40B4-BE49-F238E27FC236}">
              <a16:creationId xmlns:a16="http://schemas.microsoft.com/office/drawing/2014/main" id="{83B043EA-1E55-4995-809E-135E70EA99F6}"/>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361" name="直線コネクタ 360">
          <a:extLst>
            <a:ext uri="{FF2B5EF4-FFF2-40B4-BE49-F238E27FC236}">
              <a16:creationId xmlns:a16="http://schemas.microsoft.com/office/drawing/2014/main" id="{CDDE575B-B9D7-44AE-B7A2-BFFFC5DA631E}"/>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id="{1950D6FA-46CD-4435-9E9C-3DF69BBAE13F}"/>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363" name="フローチャート: 判断 362">
          <a:extLst>
            <a:ext uri="{FF2B5EF4-FFF2-40B4-BE49-F238E27FC236}">
              <a16:creationId xmlns:a16="http://schemas.microsoft.com/office/drawing/2014/main" id="{0E3F83D9-DEDA-44E3-AA72-7800004A26BD}"/>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364" name="フローチャート: 判断 363">
          <a:extLst>
            <a:ext uri="{FF2B5EF4-FFF2-40B4-BE49-F238E27FC236}">
              <a16:creationId xmlns:a16="http://schemas.microsoft.com/office/drawing/2014/main" id="{FCB7C4F1-0FAA-4928-9254-BC99C23FA209}"/>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365" name="フローチャート: 判断 364">
          <a:extLst>
            <a:ext uri="{FF2B5EF4-FFF2-40B4-BE49-F238E27FC236}">
              <a16:creationId xmlns:a16="http://schemas.microsoft.com/office/drawing/2014/main" id="{DD921274-56BE-4AD5-B0C0-B9D5847CB500}"/>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366" name="フローチャート: 判断 365">
          <a:extLst>
            <a:ext uri="{FF2B5EF4-FFF2-40B4-BE49-F238E27FC236}">
              <a16:creationId xmlns:a16="http://schemas.microsoft.com/office/drawing/2014/main" id="{923D766C-BF8E-4A45-A606-7C24C24282CF}"/>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367" name="フローチャート: 判断 366">
          <a:extLst>
            <a:ext uri="{FF2B5EF4-FFF2-40B4-BE49-F238E27FC236}">
              <a16:creationId xmlns:a16="http://schemas.microsoft.com/office/drawing/2014/main" id="{C8D17BA9-A9E2-4894-B196-A7712CC1C50F}"/>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1FBCC762-8EA8-445F-80A1-5277F7571BD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2A073F4C-CDB6-4390-84A9-EAD8530B4BF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1169F99-AA7C-4C36-8AE8-CD2D920B82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3880EFC-9DC4-42E4-A15A-71A15B5048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7111848-6B9E-4F41-94D5-3ACD87926D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20087</xdr:rowOff>
    </xdr:from>
    <xdr:to>
      <xdr:col>55</xdr:col>
      <xdr:colOff>50800</xdr:colOff>
      <xdr:row>108</xdr:row>
      <xdr:rowOff>121687</xdr:rowOff>
    </xdr:to>
    <xdr:sp macro="" textlink="">
      <xdr:nvSpPr>
        <xdr:cNvPr id="373" name="楕円 372">
          <a:extLst>
            <a:ext uri="{FF2B5EF4-FFF2-40B4-BE49-F238E27FC236}">
              <a16:creationId xmlns:a16="http://schemas.microsoft.com/office/drawing/2014/main" id="{DCB23E0F-C289-48F9-9B16-7FBB22CCA2C7}"/>
            </a:ext>
          </a:extLst>
        </xdr:cNvPr>
        <xdr:cNvSpPr/>
      </xdr:nvSpPr>
      <xdr:spPr>
        <a:xfrm>
          <a:off x="10426700" y="18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106464</xdr:rowOff>
    </xdr:from>
    <xdr:ext cx="534377" cy="259045"/>
    <xdr:sp macro="" textlink="">
      <xdr:nvSpPr>
        <xdr:cNvPr id="374" name="【港湾・漁港】&#10;一人当たり有形固定資産（償却資産）額該当値テキスト">
          <a:extLst>
            <a:ext uri="{FF2B5EF4-FFF2-40B4-BE49-F238E27FC236}">
              <a16:creationId xmlns:a16="http://schemas.microsoft.com/office/drawing/2014/main" id="{47826D82-E658-4094-B05F-D65183ACADA1}"/>
            </a:ext>
          </a:extLst>
        </xdr:cNvPr>
        <xdr:cNvSpPr txBox="1"/>
      </xdr:nvSpPr>
      <xdr:spPr>
        <a:xfrm>
          <a:off x="10515600" y="184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20157</xdr:rowOff>
    </xdr:from>
    <xdr:to>
      <xdr:col>50</xdr:col>
      <xdr:colOff>165100</xdr:colOff>
      <xdr:row>108</xdr:row>
      <xdr:rowOff>121757</xdr:rowOff>
    </xdr:to>
    <xdr:sp macro="" textlink="">
      <xdr:nvSpPr>
        <xdr:cNvPr id="375" name="楕円 374">
          <a:extLst>
            <a:ext uri="{FF2B5EF4-FFF2-40B4-BE49-F238E27FC236}">
              <a16:creationId xmlns:a16="http://schemas.microsoft.com/office/drawing/2014/main" id="{2973EF04-0FD3-4F4D-814A-81F1E30CCF96}"/>
            </a:ext>
          </a:extLst>
        </xdr:cNvPr>
        <xdr:cNvSpPr/>
      </xdr:nvSpPr>
      <xdr:spPr>
        <a:xfrm>
          <a:off x="9588500" y="18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70887</xdr:rowOff>
    </xdr:from>
    <xdr:to>
      <xdr:col>55</xdr:col>
      <xdr:colOff>0</xdr:colOff>
      <xdr:row>108</xdr:row>
      <xdr:rowOff>70957</xdr:rowOff>
    </xdr:to>
    <xdr:cxnSp macro="">
      <xdr:nvCxnSpPr>
        <xdr:cNvPr id="376" name="直線コネクタ 375">
          <a:extLst>
            <a:ext uri="{FF2B5EF4-FFF2-40B4-BE49-F238E27FC236}">
              <a16:creationId xmlns:a16="http://schemas.microsoft.com/office/drawing/2014/main" id="{88707AA1-BA24-4551-8278-20AF9D2D33EA}"/>
            </a:ext>
          </a:extLst>
        </xdr:cNvPr>
        <xdr:cNvCxnSpPr/>
      </xdr:nvCxnSpPr>
      <xdr:spPr>
        <a:xfrm flipV="1">
          <a:off x="9639300" y="18587487"/>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20245</xdr:rowOff>
    </xdr:from>
    <xdr:to>
      <xdr:col>46</xdr:col>
      <xdr:colOff>38100</xdr:colOff>
      <xdr:row>108</xdr:row>
      <xdr:rowOff>121845</xdr:rowOff>
    </xdr:to>
    <xdr:sp macro="" textlink="">
      <xdr:nvSpPr>
        <xdr:cNvPr id="377" name="楕円 376">
          <a:extLst>
            <a:ext uri="{FF2B5EF4-FFF2-40B4-BE49-F238E27FC236}">
              <a16:creationId xmlns:a16="http://schemas.microsoft.com/office/drawing/2014/main" id="{AE0BE544-D08B-4716-9795-5B798808B7CA}"/>
            </a:ext>
          </a:extLst>
        </xdr:cNvPr>
        <xdr:cNvSpPr/>
      </xdr:nvSpPr>
      <xdr:spPr>
        <a:xfrm>
          <a:off x="8699500" y="18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70957</xdr:rowOff>
    </xdr:from>
    <xdr:to>
      <xdr:col>50</xdr:col>
      <xdr:colOff>114300</xdr:colOff>
      <xdr:row>108</xdr:row>
      <xdr:rowOff>71045</xdr:rowOff>
    </xdr:to>
    <xdr:cxnSp macro="">
      <xdr:nvCxnSpPr>
        <xdr:cNvPr id="378" name="直線コネクタ 377">
          <a:extLst>
            <a:ext uri="{FF2B5EF4-FFF2-40B4-BE49-F238E27FC236}">
              <a16:creationId xmlns:a16="http://schemas.microsoft.com/office/drawing/2014/main" id="{AEA2B26E-7081-418E-A725-C75553A3A028}"/>
            </a:ext>
          </a:extLst>
        </xdr:cNvPr>
        <xdr:cNvCxnSpPr/>
      </xdr:nvCxnSpPr>
      <xdr:spPr>
        <a:xfrm flipV="1">
          <a:off x="8750300" y="1858755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20329</xdr:rowOff>
    </xdr:from>
    <xdr:to>
      <xdr:col>41</xdr:col>
      <xdr:colOff>101600</xdr:colOff>
      <xdr:row>108</xdr:row>
      <xdr:rowOff>121929</xdr:rowOff>
    </xdr:to>
    <xdr:sp macro="" textlink="">
      <xdr:nvSpPr>
        <xdr:cNvPr id="379" name="楕円 378">
          <a:extLst>
            <a:ext uri="{FF2B5EF4-FFF2-40B4-BE49-F238E27FC236}">
              <a16:creationId xmlns:a16="http://schemas.microsoft.com/office/drawing/2014/main" id="{1E4D4CAB-10FC-4266-8604-74A2EAF9B523}"/>
            </a:ext>
          </a:extLst>
        </xdr:cNvPr>
        <xdr:cNvSpPr/>
      </xdr:nvSpPr>
      <xdr:spPr>
        <a:xfrm>
          <a:off x="7810500" y="18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71045</xdr:rowOff>
    </xdr:from>
    <xdr:to>
      <xdr:col>45</xdr:col>
      <xdr:colOff>177800</xdr:colOff>
      <xdr:row>108</xdr:row>
      <xdr:rowOff>71129</xdr:rowOff>
    </xdr:to>
    <xdr:cxnSp macro="">
      <xdr:nvCxnSpPr>
        <xdr:cNvPr id="380" name="直線コネクタ 379">
          <a:extLst>
            <a:ext uri="{FF2B5EF4-FFF2-40B4-BE49-F238E27FC236}">
              <a16:creationId xmlns:a16="http://schemas.microsoft.com/office/drawing/2014/main" id="{B986BE4F-0B41-41B8-A468-6877F87F71D6}"/>
            </a:ext>
          </a:extLst>
        </xdr:cNvPr>
        <xdr:cNvCxnSpPr/>
      </xdr:nvCxnSpPr>
      <xdr:spPr>
        <a:xfrm flipV="1">
          <a:off x="7861300" y="185876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20416</xdr:rowOff>
    </xdr:from>
    <xdr:to>
      <xdr:col>36</xdr:col>
      <xdr:colOff>165100</xdr:colOff>
      <xdr:row>108</xdr:row>
      <xdr:rowOff>122016</xdr:rowOff>
    </xdr:to>
    <xdr:sp macro="" textlink="">
      <xdr:nvSpPr>
        <xdr:cNvPr id="381" name="楕円 380">
          <a:extLst>
            <a:ext uri="{FF2B5EF4-FFF2-40B4-BE49-F238E27FC236}">
              <a16:creationId xmlns:a16="http://schemas.microsoft.com/office/drawing/2014/main" id="{C7F34BE8-410F-464A-869D-A1CA5C94521D}"/>
            </a:ext>
          </a:extLst>
        </xdr:cNvPr>
        <xdr:cNvSpPr/>
      </xdr:nvSpPr>
      <xdr:spPr>
        <a:xfrm>
          <a:off x="6921500" y="185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71129</xdr:rowOff>
    </xdr:from>
    <xdr:to>
      <xdr:col>41</xdr:col>
      <xdr:colOff>50800</xdr:colOff>
      <xdr:row>108</xdr:row>
      <xdr:rowOff>71216</xdr:rowOff>
    </xdr:to>
    <xdr:cxnSp macro="">
      <xdr:nvCxnSpPr>
        <xdr:cNvPr id="382" name="直線コネクタ 381">
          <a:extLst>
            <a:ext uri="{FF2B5EF4-FFF2-40B4-BE49-F238E27FC236}">
              <a16:creationId xmlns:a16="http://schemas.microsoft.com/office/drawing/2014/main" id="{64A63A4C-C5ED-434F-92DA-1E465FAFFBB5}"/>
            </a:ext>
          </a:extLst>
        </xdr:cNvPr>
        <xdr:cNvCxnSpPr/>
      </xdr:nvCxnSpPr>
      <xdr:spPr>
        <a:xfrm flipV="1">
          <a:off x="6972300" y="1858772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383" name="n_1aveValue【港湾・漁港】&#10;一人当たり有形固定資産（償却資産）額">
          <a:extLst>
            <a:ext uri="{FF2B5EF4-FFF2-40B4-BE49-F238E27FC236}">
              <a16:creationId xmlns:a16="http://schemas.microsoft.com/office/drawing/2014/main" id="{8AA63C3F-687E-4361-88E5-19828A98D78F}"/>
            </a:ext>
          </a:extLst>
        </xdr:cNvPr>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384" name="n_2aveValue【港湾・漁港】&#10;一人当たり有形固定資産（償却資産）額">
          <a:extLst>
            <a:ext uri="{FF2B5EF4-FFF2-40B4-BE49-F238E27FC236}">
              <a16:creationId xmlns:a16="http://schemas.microsoft.com/office/drawing/2014/main" id="{C9625A90-1119-4A32-BB8E-66CBEC9BB461}"/>
            </a:ext>
          </a:extLst>
        </xdr:cNvPr>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385" name="n_3aveValue【港湾・漁港】&#10;一人当たり有形固定資産（償却資産）額">
          <a:extLst>
            <a:ext uri="{FF2B5EF4-FFF2-40B4-BE49-F238E27FC236}">
              <a16:creationId xmlns:a16="http://schemas.microsoft.com/office/drawing/2014/main" id="{38051BAE-F6FF-406D-A840-C181DEA653A3}"/>
            </a:ext>
          </a:extLst>
        </xdr:cNvPr>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386" name="n_4aveValue【港湾・漁港】&#10;一人当たり有形固定資産（償却資産）額">
          <a:extLst>
            <a:ext uri="{FF2B5EF4-FFF2-40B4-BE49-F238E27FC236}">
              <a16:creationId xmlns:a16="http://schemas.microsoft.com/office/drawing/2014/main" id="{4E044179-D922-4804-AF0E-4EEA6889514C}"/>
            </a:ext>
          </a:extLst>
        </xdr:cNvPr>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112884</xdr:rowOff>
    </xdr:from>
    <xdr:ext cx="534377" cy="259045"/>
    <xdr:sp macro="" textlink="">
      <xdr:nvSpPr>
        <xdr:cNvPr id="387" name="n_1mainValue【港湾・漁港】&#10;一人当たり有形固定資産（償却資産）額">
          <a:extLst>
            <a:ext uri="{FF2B5EF4-FFF2-40B4-BE49-F238E27FC236}">
              <a16:creationId xmlns:a16="http://schemas.microsoft.com/office/drawing/2014/main" id="{B63EF300-DBE6-4344-9518-2BDF6C52F279}"/>
            </a:ext>
          </a:extLst>
        </xdr:cNvPr>
        <xdr:cNvSpPr txBox="1"/>
      </xdr:nvSpPr>
      <xdr:spPr>
        <a:xfrm>
          <a:off x="9359411" y="186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112972</xdr:rowOff>
    </xdr:from>
    <xdr:ext cx="534377" cy="259045"/>
    <xdr:sp macro="" textlink="">
      <xdr:nvSpPr>
        <xdr:cNvPr id="388" name="n_2mainValue【港湾・漁港】&#10;一人当たり有形固定資産（償却資産）額">
          <a:extLst>
            <a:ext uri="{FF2B5EF4-FFF2-40B4-BE49-F238E27FC236}">
              <a16:creationId xmlns:a16="http://schemas.microsoft.com/office/drawing/2014/main" id="{124FDE94-7921-491E-9FA3-093569BB2322}"/>
            </a:ext>
          </a:extLst>
        </xdr:cNvPr>
        <xdr:cNvSpPr txBox="1"/>
      </xdr:nvSpPr>
      <xdr:spPr>
        <a:xfrm>
          <a:off x="8483111" y="18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113056</xdr:rowOff>
    </xdr:from>
    <xdr:ext cx="534377" cy="259045"/>
    <xdr:sp macro="" textlink="">
      <xdr:nvSpPr>
        <xdr:cNvPr id="389" name="n_3mainValue【港湾・漁港】&#10;一人当たり有形固定資産（償却資産）額">
          <a:extLst>
            <a:ext uri="{FF2B5EF4-FFF2-40B4-BE49-F238E27FC236}">
              <a16:creationId xmlns:a16="http://schemas.microsoft.com/office/drawing/2014/main" id="{B2B13E1A-63D8-4BDB-8770-E33C64211C6E}"/>
            </a:ext>
          </a:extLst>
        </xdr:cNvPr>
        <xdr:cNvSpPr txBox="1"/>
      </xdr:nvSpPr>
      <xdr:spPr>
        <a:xfrm>
          <a:off x="7594111" y="18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113143</xdr:rowOff>
    </xdr:from>
    <xdr:ext cx="534377" cy="259045"/>
    <xdr:sp macro="" textlink="">
      <xdr:nvSpPr>
        <xdr:cNvPr id="390" name="n_4mainValue【港湾・漁港】&#10;一人当たり有形固定資産（償却資産）額">
          <a:extLst>
            <a:ext uri="{FF2B5EF4-FFF2-40B4-BE49-F238E27FC236}">
              <a16:creationId xmlns:a16="http://schemas.microsoft.com/office/drawing/2014/main" id="{FECFC9A8-C676-48FD-ABC4-0EA13E77B646}"/>
            </a:ext>
          </a:extLst>
        </xdr:cNvPr>
        <xdr:cNvSpPr txBox="1"/>
      </xdr:nvSpPr>
      <xdr:spPr>
        <a:xfrm>
          <a:off x="6705111" y="186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57A7400A-9B32-4E0E-8B8F-5D519DDAD6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809B0CC-00C5-4934-BEFB-1757BF80E9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D8FBE5E-0EF9-4AF6-B6D3-150966F04B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73AC9546-F96C-4994-A67D-D52911AE86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740227E-6D48-4C15-89F2-944102F428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B762082-8CFA-4F02-85F6-8D9234FA02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E92C8A7-BD35-48E1-9205-A431EE904B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6A217AA5-A5BE-4406-B59B-DA098439B3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1A2E50C-38EF-4883-95AF-94CDFF0634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C71FF8B-D468-490E-996B-C91A5D164E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CD86D48D-362E-4A0C-8C23-C74F0078F7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53F4A3FC-EE31-4E9B-93C9-2E4D8AC1CE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8BEA9530-DA38-424F-9D97-F89C64A65EF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644D10FA-158C-44EB-ADF3-706341A2F02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6AB65916-6221-4562-BBD9-5B65C1586A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A86280E-759D-4508-B8B8-15D0F043207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B8929C4F-E73C-44BE-9F41-EB6A6D2AD9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61B5AB0C-F121-4C43-B7F8-C68B9E92A2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31968A76-5FF6-4247-AE94-95F6415395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C3BA3E5-D02C-40B3-990D-CB5ECEF3A4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567A84B7-C5F3-4F73-9B17-24674F23435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EBD76C90-D7A3-45AE-89C3-4EA898D4D9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882FA06D-8EB1-42A2-929F-51E5EC263A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25663BBA-9F87-423B-AA2F-C819505180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905F156-2AD6-4315-B812-9E9990681B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07EAB687-7DD7-43A1-A748-68744880A13D}"/>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2AE2C93D-FAA2-4C06-8AE9-78026A81110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D1D868A3-6608-46CB-A557-0E0F26221EA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EDE08580-7AD9-4874-B73B-ED910CB8A22F}"/>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0" name="直線コネクタ 419">
          <a:extLst>
            <a:ext uri="{FF2B5EF4-FFF2-40B4-BE49-F238E27FC236}">
              <a16:creationId xmlns:a16="http://schemas.microsoft.com/office/drawing/2014/main" id="{48F26AEF-8D21-4C1B-8E8A-044F5A11806A}"/>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9034603-F9C8-4505-BFF5-E1EDCB6932B6}"/>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2" name="フローチャート: 判断 421">
          <a:extLst>
            <a:ext uri="{FF2B5EF4-FFF2-40B4-BE49-F238E27FC236}">
              <a16:creationId xmlns:a16="http://schemas.microsoft.com/office/drawing/2014/main" id="{8290C65F-5AAF-42DB-AAE1-93901EABD98B}"/>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3" name="フローチャート: 判断 422">
          <a:extLst>
            <a:ext uri="{FF2B5EF4-FFF2-40B4-BE49-F238E27FC236}">
              <a16:creationId xmlns:a16="http://schemas.microsoft.com/office/drawing/2014/main" id="{0D9E1925-5AF8-46B4-9FA9-24C7346B849F}"/>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4" name="フローチャート: 判断 423">
          <a:extLst>
            <a:ext uri="{FF2B5EF4-FFF2-40B4-BE49-F238E27FC236}">
              <a16:creationId xmlns:a16="http://schemas.microsoft.com/office/drawing/2014/main" id="{8C902AD8-FC61-4C42-BE47-E2881D563A69}"/>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5" name="フローチャート: 判断 424">
          <a:extLst>
            <a:ext uri="{FF2B5EF4-FFF2-40B4-BE49-F238E27FC236}">
              <a16:creationId xmlns:a16="http://schemas.microsoft.com/office/drawing/2014/main" id="{D2FBB1BC-830B-4F26-9876-16B84EE0C671}"/>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6" name="フローチャート: 判断 425">
          <a:extLst>
            <a:ext uri="{FF2B5EF4-FFF2-40B4-BE49-F238E27FC236}">
              <a16:creationId xmlns:a16="http://schemas.microsoft.com/office/drawing/2014/main" id="{3FB95E18-B250-458D-81BE-88BBA345E287}"/>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D4D9D5C-20E1-41D5-944D-B3C86E7A4F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BE2843D-0E24-47E1-82A5-199C3B0DEA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163917C-FF63-4981-A87A-4835E32C7C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94A40A2-F693-4024-8575-9F5E698B88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2456399-2596-4316-9F0E-5F0E9B8FCC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432" name="楕円 431">
          <a:extLst>
            <a:ext uri="{FF2B5EF4-FFF2-40B4-BE49-F238E27FC236}">
              <a16:creationId xmlns:a16="http://schemas.microsoft.com/office/drawing/2014/main" id="{830903DD-C50A-46B0-BBEB-EC4DB0D47DA1}"/>
            </a:ext>
          </a:extLst>
        </xdr:cNvPr>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289A4637-6BBA-47D4-B1E3-B2CA01023891}"/>
            </a:ext>
          </a:extLst>
        </xdr:cNvPr>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35197</xdr:rowOff>
    </xdr:from>
    <xdr:to>
      <xdr:col>81</xdr:col>
      <xdr:colOff>101600</xdr:colOff>
      <xdr:row>40</xdr:row>
      <xdr:rowOff>136797</xdr:rowOff>
    </xdr:to>
    <xdr:sp macro="" textlink="">
      <xdr:nvSpPr>
        <xdr:cNvPr id="434" name="楕円 433">
          <a:extLst>
            <a:ext uri="{FF2B5EF4-FFF2-40B4-BE49-F238E27FC236}">
              <a16:creationId xmlns:a16="http://schemas.microsoft.com/office/drawing/2014/main" id="{91AE3FED-E54F-462E-BF9D-B581D0844C73}"/>
            </a:ext>
          </a:extLst>
        </xdr:cNvPr>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85997</xdr:rowOff>
    </xdr:from>
    <xdr:to>
      <xdr:col>85</xdr:col>
      <xdr:colOff>127000</xdr:colOff>
      <xdr:row>40</xdr:row>
      <xdr:rowOff>118654</xdr:rowOff>
    </xdr:to>
    <xdr:cxnSp macro="">
      <xdr:nvCxnSpPr>
        <xdr:cNvPr id="435" name="直線コネクタ 434">
          <a:extLst>
            <a:ext uri="{FF2B5EF4-FFF2-40B4-BE49-F238E27FC236}">
              <a16:creationId xmlns:a16="http://schemas.microsoft.com/office/drawing/2014/main" id="{F79AA97E-DBEA-4EB8-BBB6-504493CEE093}"/>
            </a:ext>
          </a:extLst>
        </xdr:cNvPr>
        <xdr:cNvCxnSpPr/>
      </xdr:nvCxnSpPr>
      <xdr:spPr>
        <a:xfrm>
          <a:off x="15481300" y="69439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6" name="楕円 435">
          <a:extLst>
            <a:ext uri="{FF2B5EF4-FFF2-40B4-BE49-F238E27FC236}">
              <a16:creationId xmlns:a16="http://schemas.microsoft.com/office/drawing/2014/main" id="{BF4EB128-7A0D-449C-99AA-6D8AF274E7D6}"/>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85997</xdr:rowOff>
    </xdr:to>
    <xdr:cxnSp macro="">
      <xdr:nvCxnSpPr>
        <xdr:cNvPr id="437" name="直線コネクタ 436">
          <a:extLst>
            <a:ext uri="{FF2B5EF4-FFF2-40B4-BE49-F238E27FC236}">
              <a16:creationId xmlns:a16="http://schemas.microsoft.com/office/drawing/2014/main" id="{5EAF8727-8F11-480C-899F-A63F944D13EB}"/>
            </a:ext>
          </a:extLst>
        </xdr:cNvPr>
        <xdr:cNvCxnSpPr/>
      </xdr:nvCxnSpPr>
      <xdr:spPr>
        <a:xfrm>
          <a:off x="14592300" y="6911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xdr:rowOff>
    </xdr:from>
    <xdr:to>
      <xdr:col>72</xdr:col>
      <xdr:colOff>38100</xdr:colOff>
      <xdr:row>40</xdr:row>
      <xdr:rowOff>109038</xdr:rowOff>
    </xdr:to>
    <xdr:sp macro="" textlink="">
      <xdr:nvSpPr>
        <xdr:cNvPr id="438" name="楕円 437">
          <a:extLst>
            <a:ext uri="{FF2B5EF4-FFF2-40B4-BE49-F238E27FC236}">
              <a16:creationId xmlns:a16="http://schemas.microsoft.com/office/drawing/2014/main" id="{5A5E6448-A786-4A55-B12A-379773595008}"/>
            </a:ext>
          </a:extLst>
        </xdr:cNvPr>
        <xdr:cNvSpPr/>
      </xdr:nvSpPr>
      <xdr:spPr>
        <a:xfrm>
          <a:off x="13652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58238</xdr:rowOff>
    </xdr:to>
    <xdr:cxnSp macro="">
      <xdr:nvCxnSpPr>
        <xdr:cNvPr id="439" name="直線コネクタ 438">
          <a:extLst>
            <a:ext uri="{FF2B5EF4-FFF2-40B4-BE49-F238E27FC236}">
              <a16:creationId xmlns:a16="http://schemas.microsoft.com/office/drawing/2014/main" id="{D1DADF5C-9857-4C3A-A0B8-BDC9034F97AC}"/>
            </a:ext>
          </a:extLst>
        </xdr:cNvPr>
        <xdr:cNvCxnSpPr/>
      </xdr:nvCxnSpPr>
      <xdr:spPr>
        <a:xfrm flipV="1">
          <a:off x="13703300" y="69113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146231</xdr:rowOff>
    </xdr:from>
    <xdr:to>
      <xdr:col>67</xdr:col>
      <xdr:colOff>101600</xdr:colOff>
      <xdr:row>40</xdr:row>
      <xdr:rowOff>76381</xdr:rowOff>
    </xdr:to>
    <xdr:sp macro="" textlink="">
      <xdr:nvSpPr>
        <xdr:cNvPr id="440" name="楕円 439">
          <a:extLst>
            <a:ext uri="{FF2B5EF4-FFF2-40B4-BE49-F238E27FC236}">
              <a16:creationId xmlns:a16="http://schemas.microsoft.com/office/drawing/2014/main" id="{E8E24268-FEF5-4491-9EC6-B376452C8564}"/>
            </a:ext>
          </a:extLst>
        </xdr:cNvPr>
        <xdr:cNvSpPr/>
      </xdr:nvSpPr>
      <xdr:spPr>
        <a:xfrm>
          <a:off x="12763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25581</xdr:rowOff>
    </xdr:from>
    <xdr:to>
      <xdr:col>71</xdr:col>
      <xdr:colOff>177800</xdr:colOff>
      <xdr:row>40</xdr:row>
      <xdr:rowOff>58238</xdr:rowOff>
    </xdr:to>
    <xdr:cxnSp macro="">
      <xdr:nvCxnSpPr>
        <xdr:cNvPr id="441" name="直線コネクタ 440">
          <a:extLst>
            <a:ext uri="{FF2B5EF4-FFF2-40B4-BE49-F238E27FC236}">
              <a16:creationId xmlns:a16="http://schemas.microsoft.com/office/drawing/2014/main" id="{803BFF0D-760A-469B-A24A-2B253F10ADD2}"/>
            </a:ext>
          </a:extLst>
        </xdr:cNvPr>
        <xdr:cNvCxnSpPr/>
      </xdr:nvCxnSpPr>
      <xdr:spPr>
        <a:xfrm>
          <a:off x="12814300" y="688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ED861A65-ABD6-491B-B6F5-6808F2EEBAE6}"/>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B071C9D0-302F-4BD3-951D-9EAE10F2C9F3}"/>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2485B53D-DDF2-424E-AC08-1593EF3CFE77}"/>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73A956EA-7C9C-4A00-8B88-086954099CA9}"/>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127924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D86A1549-437E-4AD8-BAB6-EA322F495D3F}"/>
            </a:ext>
          </a:extLst>
        </xdr:cNvPr>
        <xdr:cNvSpPr txBox="1"/>
      </xdr:nvSpPr>
      <xdr:spPr>
        <a:xfrm>
          <a:off x="15266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950547A2-AEEE-4497-8953-A62EB7994514}"/>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100165</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F781735A-383E-463A-84E3-3DC770E86DC5}"/>
            </a:ext>
          </a:extLst>
        </xdr:cNvPr>
        <xdr:cNvSpPr txBox="1"/>
      </xdr:nvSpPr>
      <xdr:spPr>
        <a:xfrm>
          <a:off x="13500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67508</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C9A9E455-F1C3-4F70-9CF8-885775DD77C1}"/>
            </a:ext>
          </a:extLst>
        </xdr:cNvPr>
        <xdr:cNvSpPr txBox="1"/>
      </xdr:nvSpPr>
      <xdr:spPr>
        <a:xfrm>
          <a:off x="12611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D5912A3-A67C-4A73-9706-F9CA520483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DFC275D0-17CB-44F6-BF00-1E13D7F8B4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B72E439-3B91-4D56-AF05-8A57952945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163414C8-8AEE-435B-980E-BF7A40FBC2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CC1DD922-BEAA-4E8C-BDED-2C6A768C72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A9749CDB-B485-4BA3-9689-C1D791732A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7A491B75-DE6E-4916-8D58-E8E2452F11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C07681E-F6CC-4243-AFB8-A38A3C9AD4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683E92A7-0130-4A56-85FB-57F462C433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FA73076-04F1-444D-8931-0C7BC8105C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7C83A152-11DA-413A-BBEA-8544ECDF938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A2965837-5C81-43C7-9046-4C23818A47C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BC9A44EC-3CF4-47D6-B526-7AE8AF2964C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55A4E32B-472C-49B7-A1CF-4664CF0D36E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53DDEA06-84F6-409E-AB7A-9AD736E931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51BBFE0-C812-4D38-9759-2F26841CC1D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2F04ABAE-CE5D-4050-8FCD-4A0F9CD5E27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36DB41AF-0E2D-46CC-811A-98FA18115C0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30A6DE98-D9EC-4164-9762-570106BD48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29AF4F5D-7132-4BCA-B271-1EEE3DB3A9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CC035BD4-5808-408B-BB0A-A235893D64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1" name="直線コネクタ 470">
          <a:extLst>
            <a:ext uri="{FF2B5EF4-FFF2-40B4-BE49-F238E27FC236}">
              <a16:creationId xmlns:a16="http://schemas.microsoft.com/office/drawing/2014/main" id="{0F2A3F69-2442-494C-B6CA-1DB948295F8B}"/>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850808EF-6A1F-444F-BCED-B653C68A2F5D}"/>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3" name="直線コネクタ 472">
          <a:extLst>
            <a:ext uri="{FF2B5EF4-FFF2-40B4-BE49-F238E27FC236}">
              <a16:creationId xmlns:a16="http://schemas.microsoft.com/office/drawing/2014/main" id="{7BB7AFDA-F419-4DA7-96F0-31283E4652D1}"/>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6FC0C6D3-6763-4169-8675-2DE8C29E446B}"/>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5" name="直線コネクタ 474">
          <a:extLst>
            <a:ext uri="{FF2B5EF4-FFF2-40B4-BE49-F238E27FC236}">
              <a16:creationId xmlns:a16="http://schemas.microsoft.com/office/drawing/2014/main" id="{46BB6AC8-778B-4691-83E4-832C59EF9692}"/>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4C7D2455-B17E-4A9B-86E2-265D298D2651}"/>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7" name="フローチャート: 判断 476">
          <a:extLst>
            <a:ext uri="{FF2B5EF4-FFF2-40B4-BE49-F238E27FC236}">
              <a16:creationId xmlns:a16="http://schemas.microsoft.com/office/drawing/2014/main" id="{AEF4FD78-5006-46D2-86FF-60A922F5FFB5}"/>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78" name="フローチャート: 判断 477">
          <a:extLst>
            <a:ext uri="{FF2B5EF4-FFF2-40B4-BE49-F238E27FC236}">
              <a16:creationId xmlns:a16="http://schemas.microsoft.com/office/drawing/2014/main" id="{274E3993-65B1-4093-81BA-84FBD2ED1456}"/>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79" name="フローチャート: 判断 478">
          <a:extLst>
            <a:ext uri="{FF2B5EF4-FFF2-40B4-BE49-F238E27FC236}">
              <a16:creationId xmlns:a16="http://schemas.microsoft.com/office/drawing/2014/main" id="{0456709E-F354-45CC-B8B3-0BE5D668449C}"/>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0" name="フローチャート: 判断 479">
          <a:extLst>
            <a:ext uri="{FF2B5EF4-FFF2-40B4-BE49-F238E27FC236}">
              <a16:creationId xmlns:a16="http://schemas.microsoft.com/office/drawing/2014/main" id="{C1DA731C-ECFB-458C-ADCD-B8557047772D}"/>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1" name="フローチャート: 判断 480">
          <a:extLst>
            <a:ext uri="{FF2B5EF4-FFF2-40B4-BE49-F238E27FC236}">
              <a16:creationId xmlns:a16="http://schemas.microsoft.com/office/drawing/2014/main" id="{4B99B2EA-671F-4CF0-A7EE-A5E1B12E74A6}"/>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3C2D99-C37B-41B4-BBFE-5DF4495CD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131970F-D5F7-4B5B-BF3E-E548B88DF8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994019D-D2EF-4E51-8D5F-3DBC64DE9F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9D92431-2951-485C-941E-FE286C0754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46A0CD-C55D-4CFE-8B4D-527C38FB87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87" name="楕円 486">
          <a:extLst>
            <a:ext uri="{FF2B5EF4-FFF2-40B4-BE49-F238E27FC236}">
              <a16:creationId xmlns:a16="http://schemas.microsoft.com/office/drawing/2014/main" id="{0D8BFEB9-9C04-4BCF-BE11-E287435FF4F1}"/>
            </a:ext>
          </a:extLst>
        </xdr:cNvPr>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2FC92004-E295-4F5E-8058-747DBBDA2FC3}"/>
            </a:ext>
          </a:extLst>
        </xdr:cNvPr>
        <xdr:cNvSpPr txBox="1"/>
      </xdr:nvSpPr>
      <xdr:spPr>
        <a:xfrm>
          <a:off x="22199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89" name="楕円 488">
          <a:extLst>
            <a:ext uri="{FF2B5EF4-FFF2-40B4-BE49-F238E27FC236}">
              <a16:creationId xmlns:a16="http://schemas.microsoft.com/office/drawing/2014/main" id="{39DF6012-172D-44F9-B6DD-92A73D434459}"/>
            </a:ext>
          </a:extLst>
        </xdr:cNvPr>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140208</xdr:rowOff>
    </xdr:to>
    <xdr:cxnSp macro="">
      <xdr:nvCxnSpPr>
        <xdr:cNvPr id="490" name="直線コネクタ 489">
          <a:extLst>
            <a:ext uri="{FF2B5EF4-FFF2-40B4-BE49-F238E27FC236}">
              <a16:creationId xmlns:a16="http://schemas.microsoft.com/office/drawing/2014/main" id="{682B5F97-7921-4431-8C40-92FAB2106EB6}"/>
            </a:ext>
          </a:extLst>
        </xdr:cNvPr>
        <xdr:cNvCxnSpPr/>
      </xdr:nvCxnSpPr>
      <xdr:spPr>
        <a:xfrm flipV="1">
          <a:off x="21323300" y="66484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98552</xdr:rowOff>
    </xdr:from>
    <xdr:to>
      <xdr:col>107</xdr:col>
      <xdr:colOff>101600</xdr:colOff>
      <xdr:row>39</xdr:row>
      <xdr:rowOff>28702</xdr:rowOff>
    </xdr:to>
    <xdr:sp macro="" textlink="">
      <xdr:nvSpPr>
        <xdr:cNvPr id="491" name="楕円 490">
          <a:extLst>
            <a:ext uri="{FF2B5EF4-FFF2-40B4-BE49-F238E27FC236}">
              <a16:creationId xmlns:a16="http://schemas.microsoft.com/office/drawing/2014/main" id="{2263EBBD-5A75-4E90-A229-538F25366396}"/>
            </a:ext>
          </a:extLst>
        </xdr:cNvPr>
        <xdr:cNvSpPr/>
      </xdr:nvSpPr>
      <xdr:spPr>
        <a:xfrm>
          <a:off x="20383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149352</xdr:rowOff>
    </xdr:to>
    <xdr:cxnSp macro="">
      <xdr:nvCxnSpPr>
        <xdr:cNvPr id="492" name="直線コネクタ 491">
          <a:extLst>
            <a:ext uri="{FF2B5EF4-FFF2-40B4-BE49-F238E27FC236}">
              <a16:creationId xmlns:a16="http://schemas.microsoft.com/office/drawing/2014/main" id="{DBC98D71-E956-4801-8523-BE7F4537763F}"/>
            </a:ext>
          </a:extLst>
        </xdr:cNvPr>
        <xdr:cNvCxnSpPr/>
      </xdr:nvCxnSpPr>
      <xdr:spPr>
        <a:xfrm flipV="1">
          <a:off x="20434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107696</xdr:rowOff>
    </xdr:from>
    <xdr:to>
      <xdr:col>102</xdr:col>
      <xdr:colOff>165100</xdr:colOff>
      <xdr:row>39</xdr:row>
      <xdr:rowOff>37846</xdr:rowOff>
    </xdr:to>
    <xdr:sp macro="" textlink="">
      <xdr:nvSpPr>
        <xdr:cNvPr id="493" name="楕円 492">
          <a:extLst>
            <a:ext uri="{FF2B5EF4-FFF2-40B4-BE49-F238E27FC236}">
              <a16:creationId xmlns:a16="http://schemas.microsoft.com/office/drawing/2014/main" id="{3C0BFFDB-49D6-4C07-8B62-51F7638C0B54}"/>
            </a:ext>
          </a:extLst>
        </xdr:cNvPr>
        <xdr:cNvSpPr/>
      </xdr:nvSpPr>
      <xdr:spPr>
        <a:xfrm>
          <a:off x="19494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149352</xdr:rowOff>
    </xdr:from>
    <xdr:to>
      <xdr:col>107</xdr:col>
      <xdr:colOff>50800</xdr:colOff>
      <xdr:row>38</xdr:row>
      <xdr:rowOff>158496</xdr:rowOff>
    </xdr:to>
    <xdr:cxnSp macro="">
      <xdr:nvCxnSpPr>
        <xdr:cNvPr id="494" name="直線コネクタ 493">
          <a:extLst>
            <a:ext uri="{FF2B5EF4-FFF2-40B4-BE49-F238E27FC236}">
              <a16:creationId xmlns:a16="http://schemas.microsoft.com/office/drawing/2014/main" id="{25383827-9779-4863-A7C8-35D88F700B70}"/>
            </a:ext>
          </a:extLst>
        </xdr:cNvPr>
        <xdr:cNvCxnSpPr/>
      </xdr:nvCxnSpPr>
      <xdr:spPr>
        <a:xfrm flipV="1">
          <a:off x="19545300" y="6664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114554</xdr:rowOff>
    </xdr:from>
    <xdr:to>
      <xdr:col>98</xdr:col>
      <xdr:colOff>38100</xdr:colOff>
      <xdr:row>39</xdr:row>
      <xdr:rowOff>44704</xdr:rowOff>
    </xdr:to>
    <xdr:sp macro="" textlink="">
      <xdr:nvSpPr>
        <xdr:cNvPr id="495" name="楕円 494">
          <a:extLst>
            <a:ext uri="{FF2B5EF4-FFF2-40B4-BE49-F238E27FC236}">
              <a16:creationId xmlns:a16="http://schemas.microsoft.com/office/drawing/2014/main" id="{B4848DEF-721C-41BB-AA68-2A0A1B0D3239}"/>
            </a:ext>
          </a:extLst>
        </xdr:cNvPr>
        <xdr:cNvSpPr/>
      </xdr:nvSpPr>
      <xdr:spPr>
        <a:xfrm>
          <a:off x="18605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38</xdr:row>
      <xdr:rowOff>165354</xdr:rowOff>
    </xdr:to>
    <xdr:cxnSp macro="">
      <xdr:nvCxnSpPr>
        <xdr:cNvPr id="496" name="直線コネクタ 495">
          <a:extLst>
            <a:ext uri="{FF2B5EF4-FFF2-40B4-BE49-F238E27FC236}">
              <a16:creationId xmlns:a16="http://schemas.microsoft.com/office/drawing/2014/main" id="{12D8CD3D-A754-4275-85F6-58FD1C7B7174}"/>
            </a:ext>
          </a:extLst>
        </xdr:cNvPr>
        <xdr:cNvCxnSpPr/>
      </xdr:nvCxnSpPr>
      <xdr:spPr>
        <a:xfrm flipV="1">
          <a:off x="18656300" y="66735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BEB3D7D6-F404-4F5E-8D2D-873A17E2382D}"/>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3FEDB9CE-9F33-4ABA-A027-199092B3CCB6}"/>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E5FA9FAA-0EB2-4243-8EC2-C6CF4C851BA5}"/>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F456DE89-A1D2-4FD0-8083-5B9FF86F9B38}"/>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89F2104B-AA85-408B-97F2-7A7C78CC94F7}"/>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45229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FA373EDF-1E0A-4896-AECE-DDA31EE8352B}"/>
            </a:ext>
          </a:extLst>
        </xdr:cNvPr>
        <xdr:cNvSpPr txBox="1"/>
      </xdr:nvSpPr>
      <xdr:spPr>
        <a:xfrm>
          <a:off x="20199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54373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DEABBD55-6592-4A86-87ED-5DFEFFE9EADA}"/>
            </a:ext>
          </a:extLst>
        </xdr:cNvPr>
        <xdr:cNvSpPr txBox="1"/>
      </xdr:nvSpPr>
      <xdr:spPr>
        <a:xfrm>
          <a:off x="19310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61231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8127A154-B3B0-4D25-9990-8C9708AD6704}"/>
            </a:ext>
          </a:extLst>
        </xdr:cNvPr>
        <xdr:cNvSpPr txBox="1"/>
      </xdr:nvSpPr>
      <xdr:spPr>
        <a:xfrm>
          <a:off x="18421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226F83B6-CA56-4D88-B18E-C0DD37AC69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728AC2E5-4FB2-4BDF-874E-C688418091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2559FB9B-BC21-4F99-9E40-AFCE06CCBA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2CA48CEB-AE54-451B-B41B-1B5EBCDA2F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A4D218FF-B654-4E89-8845-4A4882ED0E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C0BF1B33-EB3A-430E-BB8A-F446DB4F9C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CCC3E9B4-EBB6-4068-96CA-1B5919F8CC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2BB139EE-7CBD-4EE2-8DBB-31E9007BFE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DB22CBAD-5F3C-40D1-8387-4C5B267AA5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438CBD4F-6A54-4B79-A7F2-6F7B90F8B7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DE58B215-60E3-48A2-B47C-7DF214D221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64C4D009-D055-436A-87F0-9F4E800D57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61D7E02D-CFBD-403B-A04B-2C8004FBC04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5DDF1AA1-AB9F-4255-BC76-39FFF21A0C4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458E573D-8E4F-4050-A78D-487419DD04D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DB210C80-7B0B-44F4-A457-0F48B769AC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E8F8D753-7A88-4A79-81C0-3F476CE77B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8F5721C1-1085-466C-A681-372A230B6B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4565BA6-3539-4C97-9D73-805089821A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51F98462-ADAB-4FE7-A707-10F9669770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F652FD5D-530A-4101-9B56-AC0086D8E93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986C6CE0-E34E-428F-AD30-C7B82EB299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6E8BE3D-17DE-4F01-8ECD-C4F5827DF0D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840D4129-5FAD-40FD-A97E-0DA4BC7377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29" name="直線コネクタ 528">
          <a:extLst>
            <a:ext uri="{FF2B5EF4-FFF2-40B4-BE49-F238E27FC236}">
              <a16:creationId xmlns:a16="http://schemas.microsoft.com/office/drawing/2014/main" id="{622C7439-ACD0-409B-B5EE-863FE53E9056}"/>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91412AA1-69CC-4AD4-818B-D51DD2021566}"/>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1" name="直線コネクタ 530">
          <a:extLst>
            <a:ext uri="{FF2B5EF4-FFF2-40B4-BE49-F238E27FC236}">
              <a16:creationId xmlns:a16="http://schemas.microsoft.com/office/drawing/2014/main" id="{4A281064-E682-4DD4-9073-7BDFC2F4180C}"/>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9678DAD-B407-4FB1-9C50-54FB3727C237}"/>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3" name="直線コネクタ 532">
          <a:extLst>
            <a:ext uri="{FF2B5EF4-FFF2-40B4-BE49-F238E27FC236}">
              <a16:creationId xmlns:a16="http://schemas.microsoft.com/office/drawing/2014/main" id="{CE21FBC1-82FF-4B62-BDB4-8942C7A758B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21F7F57-9499-4B26-A672-0C9A57E10281}"/>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5" name="フローチャート: 判断 534">
          <a:extLst>
            <a:ext uri="{FF2B5EF4-FFF2-40B4-BE49-F238E27FC236}">
              <a16:creationId xmlns:a16="http://schemas.microsoft.com/office/drawing/2014/main" id="{DB949AC1-DFA6-4597-8176-FBCDA9905BEB}"/>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6" name="フローチャート: 判断 535">
          <a:extLst>
            <a:ext uri="{FF2B5EF4-FFF2-40B4-BE49-F238E27FC236}">
              <a16:creationId xmlns:a16="http://schemas.microsoft.com/office/drawing/2014/main" id="{5C845F45-4A87-4559-BD58-3A8135C4D7D7}"/>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7" name="フローチャート: 判断 536">
          <a:extLst>
            <a:ext uri="{FF2B5EF4-FFF2-40B4-BE49-F238E27FC236}">
              <a16:creationId xmlns:a16="http://schemas.microsoft.com/office/drawing/2014/main" id="{0AF77F4C-519E-45DD-B1CC-5AFD6822B4A1}"/>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38" name="フローチャート: 判断 537">
          <a:extLst>
            <a:ext uri="{FF2B5EF4-FFF2-40B4-BE49-F238E27FC236}">
              <a16:creationId xmlns:a16="http://schemas.microsoft.com/office/drawing/2014/main" id="{C4C2EFED-0061-4CFE-ADB7-166DD5FB492A}"/>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39" name="フローチャート: 判断 538">
          <a:extLst>
            <a:ext uri="{FF2B5EF4-FFF2-40B4-BE49-F238E27FC236}">
              <a16:creationId xmlns:a16="http://schemas.microsoft.com/office/drawing/2014/main" id="{B62151B3-8FDE-46AF-ABAC-19BBDFD332EB}"/>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338DC632-5531-4A34-BEA8-69C1287EF0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CD95F76-A183-4E3B-A2A3-09900B812E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5FD14FA-AE9E-4A7F-9F01-2609A6B236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9B91F9D-F0D0-4CEF-B4D1-66F14C95D1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2E22BD2-A6DE-4738-85AC-446DE0E24F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5" name="楕円 544">
          <a:extLst>
            <a:ext uri="{FF2B5EF4-FFF2-40B4-BE49-F238E27FC236}">
              <a16:creationId xmlns:a16="http://schemas.microsoft.com/office/drawing/2014/main" id="{8DC49498-2342-4294-A9EA-A41BE758F1C4}"/>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8EF97E8-6A58-4A2A-9EC3-F9F7922D0A53}"/>
            </a:ext>
          </a:extLst>
        </xdr:cNvPr>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47" name="楕円 546">
          <a:extLst>
            <a:ext uri="{FF2B5EF4-FFF2-40B4-BE49-F238E27FC236}">
              <a16:creationId xmlns:a16="http://schemas.microsoft.com/office/drawing/2014/main" id="{FD041AF2-DA19-4169-B222-B94A878F4399}"/>
            </a:ext>
          </a:extLst>
        </xdr:cNvPr>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133350</xdr:rowOff>
    </xdr:to>
    <xdr:cxnSp macro="">
      <xdr:nvCxnSpPr>
        <xdr:cNvPr id="548" name="直線コネクタ 547">
          <a:extLst>
            <a:ext uri="{FF2B5EF4-FFF2-40B4-BE49-F238E27FC236}">
              <a16:creationId xmlns:a16="http://schemas.microsoft.com/office/drawing/2014/main" id="{157ECBD6-3BEF-4275-8F13-633C9B6CF020}"/>
            </a:ext>
          </a:extLst>
        </xdr:cNvPr>
        <xdr:cNvCxnSpPr/>
      </xdr:nvCxnSpPr>
      <xdr:spPr>
        <a:xfrm>
          <a:off x="15481300" y="102012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9" name="楕円 548">
          <a:extLst>
            <a:ext uri="{FF2B5EF4-FFF2-40B4-BE49-F238E27FC236}">
              <a16:creationId xmlns:a16="http://schemas.microsoft.com/office/drawing/2014/main" id="{5E238814-0E0F-4A14-83E1-036F14CFDBCB}"/>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102870</xdr:rowOff>
    </xdr:to>
    <xdr:cxnSp macro="">
      <xdr:nvCxnSpPr>
        <xdr:cNvPr id="550" name="直線コネクタ 549">
          <a:extLst>
            <a:ext uri="{FF2B5EF4-FFF2-40B4-BE49-F238E27FC236}">
              <a16:creationId xmlns:a16="http://schemas.microsoft.com/office/drawing/2014/main" id="{C2D3B28A-57C3-4810-BA1A-01B4BCCB6D92}"/>
            </a:ext>
          </a:extLst>
        </xdr:cNvPr>
        <xdr:cNvCxnSpPr/>
      </xdr:nvCxnSpPr>
      <xdr:spPr>
        <a:xfrm flipV="1">
          <a:off x="14592300" y="10201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1" name="楕円 550">
          <a:extLst>
            <a:ext uri="{FF2B5EF4-FFF2-40B4-BE49-F238E27FC236}">
              <a16:creationId xmlns:a16="http://schemas.microsoft.com/office/drawing/2014/main" id="{3E27A832-D9EE-457E-B4A4-8DC0413943BF}"/>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102870</xdr:rowOff>
    </xdr:to>
    <xdr:cxnSp macro="">
      <xdr:nvCxnSpPr>
        <xdr:cNvPr id="552" name="直線コネクタ 551">
          <a:extLst>
            <a:ext uri="{FF2B5EF4-FFF2-40B4-BE49-F238E27FC236}">
              <a16:creationId xmlns:a16="http://schemas.microsoft.com/office/drawing/2014/main" id="{BCADA496-ECF3-4E4C-A670-00F0BDC8D373}"/>
            </a:ext>
          </a:extLst>
        </xdr:cNvPr>
        <xdr:cNvCxnSpPr/>
      </xdr:nvCxnSpPr>
      <xdr:spPr>
        <a:xfrm>
          <a:off x="13703300" y="1017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53" name="楕円 552">
          <a:extLst>
            <a:ext uri="{FF2B5EF4-FFF2-40B4-BE49-F238E27FC236}">
              <a16:creationId xmlns:a16="http://schemas.microsoft.com/office/drawing/2014/main" id="{72E93C72-705C-4B8B-B5C8-44907A3C2C29}"/>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57150</xdr:rowOff>
    </xdr:to>
    <xdr:cxnSp macro="">
      <xdr:nvCxnSpPr>
        <xdr:cNvPr id="554" name="直線コネクタ 553">
          <a:extLst>
            <a:ext uri="{FF2B5EF4-FFF2-40B4-BE49-F238E27FC236}">
              <a16:creationId xmlns:a16="http://schemas.microsoft.com/office/drawing/2014/main" id="{BFD00CF7-2DAA-4520-807E-4C2C63C4A15B}"/>
            </a:ext>
          </a:extLst>
        </xdr:cNvPr>
        <xdr:cNvCxnSpPr/>
      </xdr:nvCxnSpPr>
      <xdr:spPr>
        <a:xfrm>
          <a:off x="12814300" y="1012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55" name="n_1aveValue【学校施設】&#10;有形固定資産減価償却率">
          <a:extLst>
            <a:ext uri="{FF2B5EF4-FFF2-40B4-BE49-F238E27FC236}">
              <a16:creationId xmlns:a16="http://schemas.microsoft.com/office/drawing/2014/main" id="{ADFC2674-C69D-4271-AD14-4EF7356E4A58}"/>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56" name="n_2aveValue【学校施設】&#10;有形固定資産減価償却率">
          <a:extLst>
            <a:ext uri="{FF2B5EF4-FFF2-40B4-BE49-F238E27FC236}">
              <a16:creationId xmlns:a16="http://schemas.microsoft.com/office/drawing/2014/main" id="{26CA03C0-E9AC-485C-9800-6B28847125CA}"/>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57" name="n_3aveValue【学校施設】&#10;有形固定資産減価償却率">
          <a:extLst>
            <a:ext uri="{FF2B5EF4-FFF2-40B4-BE49-F238E27FC236}">
              <a16:creationId xmlns:a16="http://schemas.microsoft.com/office/drawing/2014/main" id="{EE6668AB-BF7D-455A-BC27-39D35E951545}"/>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58" name="n_4aveValue【学校施設】&#10;有形固定資産減価償却率">
          <a:extLst>
            <a:ext uri="{FF2B5EF4-FFF2-40B4-BE49-F238E27FC236}">
              <a16:creationId xmlns:a16="http://schemas.microsoft.com/office/drawing/2014/main" id="{63F7C79E-0A06-4109-B09A-EAF9C79B2E5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59" name="n_1mainValue【学校施設】&#10;有形固定資産減価償却率">
          <a:extLst>
            <a:ext uri="{FF2B5EF4-FFF2-40B4-BE49-F238E27FC236}">
              <a16:creationId xmlns:a16="http://schemas.microsoft.com/office/drawing/2014/main" id="{E4850053-B768-4DCE-9B97-39E024867C8E}"/>
            </a:ext>
          </a:extLst>
        </xdr:cNvPr>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0" name="n_2mainValue【学校施設】&#10;有形固定資産減価償却率">
          <a:extLst>
            <a:ext uri="{FF2B5EF4-FFF2-40B4-BE49-F238E27FC236}">
              <a16:creationId xmlns:a16="http://schemas.microsoft.com/office/drawing/2014/main" id="{040B8A7C-5F9B-4CB4-A949-AEA2D7B3F25A}"/>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1" name="n_3mainValue【学校施設】&#10;有形固定資産減価償却率">
          <a:extLst>
            <a:ext uri="{FF2B5EF4-FFF2-40B4-BE49-F238E27FC236}">
              <a16:creationId xmlns:a16="http://schemas.microsoft.com/office/drawing/2014/main" id="{C9A028A8-B18B-485B-BB3E-4E8A16CB23EA}"/>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62" name="n_4mainValue【学校施設】&#10;有形固定資産減価償却率">
          <a:extLst>
            <a:ext uri="{FF2B5EF4-FFF2-40B4-BE49-F238E27FC236}">
              <a16:creationId xmlns:a16="http://schemas.microsoft.com/office/drawing/2014/main" id="{263D9C30-5848-40AF-AF18-C144467C8A34}"/>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9AC42B82-CECD-42AC-910A-D4E487D6FA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37CD0B97-CE16-44C9-8E68-FB74BCAA0D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E9F982C3-84BC-47EB-8880-A23D5E297C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5C9374D3-502A-4960-846E-D2532D39DB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A092F2BA-DBC0-430B-A908-8EDE92B4E4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2755E888-29F9-415E-80A4-227791D40F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2D8E6391-8ED7-41C4-ACD5-7B53845BEB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A1909D1-CB85-4F4C-86A8-9529DEE58A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5E10FFDD-8B20-46EA-B10B-7E1AFDF32E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823F778-6CDD-4AFC-95F1-13162FE7F7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8C6CB173-A178-406C-92E8-D6C7F2A40E3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67080F69-70A1-40A2-A99D-2B66208945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1E5FB21C-BD5C-4269-9C2D-6D6E32E5AE8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25F53D2-983C-43F6-B39B-0BB9B73C39D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18E12B51-A49B-4B43-A325-6BAADE9DE9A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76E2A94-5896-4D45-A590-0836DEFFC9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BAB7D06B-43E3-457C-9F1B-F4A420053C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4BA31DC7-3B72-4C03-B90C-0033554796D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594838C4-0C20-4CBE-A19B-902F27F0CB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9EF84E3E-5BF7-4CF0-A3C6-9182E77B85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50BE6E27-3578-42A5-99EC-74D4B9829C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B2720CC-7FBD-430F-8FC6-BE2298FFCC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D5393087-D8A8-4A14-8CE3-B9F13E20778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CAB16081-E1C5-4604-8A7F-1EE24C54A0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7" name="直線コネクタ 586">
          <a:extLst>
            <a:ext uri="{FF2B5EF4-FFF2-40B4-BE49-F238E27FC236}">
              <a16:creationId xmlns:a16="http://schemas.microsoft.com/office/drawing/2014/main" id="{A37C8922-C92D-4B98-8073-7E9D67D3312B}"/>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88" name="【学校施設】&#10;一人当たり面積最小値テキスト">
          <a:extLst>
            <a:ext uri="{FF2B5EF4-FFF2-40B4-BE49-F238E27FC236}">
              <a16:creationId xmlns:a16="http://schemas.microsoft.com/office/drawing/2014/main" id="{61C972BD-C6F0-4FCE-B63B-5682CE6B9789}"/>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89" name="直線コネクタ 588">
          <a:extLst>
            <a:ext uri="{FF2B5EF4-FFF2-40B4-BE49-F238E27FC236}">
              <a16:creationId xmlns:a16="http://schemas.microsoft.com/office/drawing/2014/main" id="{88956FA0-DC1C-41C5-BC58-E41105A2CB94}"/>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0" name="【学校施設】&#10;一人当たり面積最大値テキスト">
          <a:extLst>
            <a:ext uri="{FF2B5EF4-FFF2-40B4-BE49-F238E27FC236}">
              <a16:creationId xmlns:a16="http://schemas.microsoft.com/office/drawing/2014/main" id="{E2316EC1-5354-44DF-92C0-10BFA213D25C}"/>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1" name="直線コネクタ 590">
          <a:extLst>
            <a:ext uri="{FF2B5EF4-FFF2-40B4-BE49-F238E27FC236}">
              <a16:creationId xmlns:a16="http://schemas.microsoft.com/office/drawing/2014/main" id="{643BA410-4BA0-44E3-93D8-34F39BB14086}"/>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2" name="【学校施設】&#10;一人当たり面積平均値テキスト">
          <a:extLst>
            <a:ext uri="{FF2B5EF4-FFF2-40B4-BE49-F238E27FC236}">
              <a16:creationId xmlns:a16="http://schemas.microsoft.com/office/drawing/2014/main" id="{BDBFA71B-46C8-438A-8FB0-607E52BB1E5D}"/>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3" name="フローチャート: 判断 592">
          <a:extLst>
            <a:ext uri="{FF2B5EF4-FFF2-40B4-BE49-F238E27FC236}">
              <a16:creationId xmlns:a16="http://schemas.microsoft.com/office/drawing/2014/main" id="{AFD952B2-F8B1-4777-B0F1-5C1142440507}"/>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4" name="フローチャート: 判断 593">
          <a:extLst>
            <a:ext uri="{FF2B5EF4-FFF2-40B4-BE49-F238E27FC236}">
              <a16:creationId xmlns:a16="http://schemas.microsoft.com/office/drawing/2014/main" id="{1D348E30-5946-4163-B604-BD8BECB0F32C}"/>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5" name="フローチャート: 判断 594">
          <a:extLst>
            <a:ext uri="{FF2B5EF4-FFF2-40B4-BE49-F238E27FC236}">
              <a16:creationId xmlns:a16="http://schemas.microsoft.com/office/drawing/2014/main" id="{912653A2-AE92-468D-BBFD-757415B3B6DD}"/>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6" name="フローチャート: 判断 595">
          <a:extLst>
            <a:ext uri="{FF2B5EF4-FFF2-40B4-BE49-F238E27FC236}">
              <a16:creationId xmlns:a16="http://schemas.microsoft.com/office/drawing/2014/main" id="{FD5AFE5C-A7D6-4890-A3F1-2D7D988FCBA6}"/>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7" name="フローチャート: 判断 596">
          <a:extLst>
            <a:ext uri="{FF2B5EF4-FFF2-40B4-BE49-F238E27FC236}">
              <a16:creationId xmlns:a16="http://schemas.microsoft.com/office/drawing/2014/main" id="{6549758F-9674-44E4-BB27-B2A982DF2A02}"/>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BF24F47-8F1E-462D-8E16-5D7FE97BEE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D132846-B346-453C-A3C3-9B22347FB5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18C384-81FB-4500-B38C-BECB1BC581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9910EDC-B824-47D1-A3C1-AED839E0D5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6BE9397-1656-42BA-B021-6A951B3C85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55118</xdr:rowOff>
    </xdr:from>
    <xdr:to>
      <xdr:col>116</xdr:col>
      <xdr:colOff>114300</xdr:colOff>
      <xdr:row>62</xdr:row>
      <xdr:rowOff>156718</xdr:rowOff>
    </xdr:to>
    <xdr:sp macro="" textlink="">
      <xdr:nvSpPr>
        <xdr:cNvPr id="603" name="楕円 602">
          <a:extLst>
            <a:ext uri="{FF2B5EF4-FFF2-40B4-BE49-F238E27FC236}">
              <a16:creationId xmlns:a16="http://schemas.microsoft.com/office/drawing/2014/main" id="{28C4163B-525F-44BC-8B3C-760B8E57A6CD}"/>
            </a:ext>
          </a:extLst>
        </xdr:cNvPr>
        <xdr:cNvSpPr/>
      </xdr:nvSpPr>
      <xdr:spPr>
        <a:xfrm>
          <a:off x="221107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33545</xdr:rowOff>
    </xdr:from>
    <xdr:ext cx="469744" cy="259045"/>
    <xdr:sp macro="" textlink="">
      <xdr:nvSpPr>
        <xdr:cNvPr id="604" name="【学校施設】&#10;一人当たり面積該当値テキスト">
          <a:extLst>
            <a:ext uri="{FF2B5EF4-FFF2-40B4-BE49-F238E27FC236}">
              <a16:creationId xmlns:a16="http://schemas.microsoft.com/office/drawing/2014/main" id="{EEA44521-1E45-4AC6-9E0F-10044CDD2462}"/>
            </a:ext>
          </a:extLst>
        </xdr:cNvPr>
        <xdr:cNvSpPr txBox="1"/>
      </xdr:nvSpPr>
      <xdr:spPr>
        <a:xfrm>
          <a:off x="22199600"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64262</xdr:rowOff>
    </xdr:from>
    <xdr:to>
      <xdr:col>112</xdr:col>
      <xdr:colOff>38100</xdr:colOff>
      <xdr:row>62</xdr:row>
      <xdr:rowOff>165862</xdr:rowOff>
    </xdr:to>
    <xdr:sp macro="" textlink="">
      <xdr:nvSpPr>
        <xdr:cNvPr id="605" name="楕円 604">
          <a:extLst>
            <a:ext uri="{FF2B5EF4-FFF2-40B4-BE49-F238E27FC236}">
              <a16:creationId xmlns:a16="http://schemas.microsoft.com/office/drawing/2014/main" id="{551989A2-845B-4AAF-87E0-EA19CD4085E8}"/>
            </a:ext>
          </a:extLst>
        </xdr:cNvPr>
        <xdr:cNvSpPr/>
      </xdr:nvSpPr>
      <xdr:spPr>
        <a:xfrm>
          <a:off x="212725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105918</xdr:rowOff>
    </xdr:from>
    <xdr:to>
      <xdr:col>116</xdr:col>
      <xdr:colOff>63500</xdr:colOff>
      <xdr:row>62</xdr:row>
      <xdr:rowOff>115062</xdr:rowOff>
    </xdr:to>
    <xdr:cxnSp macro="">
      <xdr:nvCxnSpPr>
        <xdr:cNvPr id="606" name="直線コネクタ 605">
          <a:extLst>
            <a:ext uri="{FF2B5EF4-FFF2-40B4-BE49-F238E27FC236}">
              <a16:creationId xmlns:a16="http://schemas.microsoft.com/office/drawing/2014/main" id="{C22DE08C-FC13-42C5-9E09-B47253A6705B}"/>
            </a:ext>
          </a:extLst>
        </xdr:cNvPr>
        <xdr:cNvCxnSpPr/>
      </xdr:nvCxnSpPr>
      <xdr:spPr>
        <a:xfrm flipV="1">
          <a:off x="21323300" y="1073581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85598</xdr:rowOff>
    </xdr:from>
    <xdr:to>
      <xdr:col>107</xdr:col>
      <xdr:colOff>101600</xdr:colOff>
      <xdr:row>63</xdr:row>
      <xdr:rowOff>15748</xdr:rowOff>
    </xdr:to>
    <xdr:sp macro="" textlink="">
      <xdr:nvSpPr>
        <xdr:cNvPr id="607" name="楕円 606">
          <a:extLst>
            <a:ext uri="{FF2B5EF4-FFF2-40B4-BE49-F238E27FC236}">
              <a16:creationId xmlns:a16="http://schemas.microsoft.com/office/drawing/2014/main" id="{D6ED43C0-78D6-4292-9638-FB77D225F4B7}"/>
            </a:ext>
          </a:extLst>
        </xdr:cNvPr>
        <xdr:cNvSpPr/>
      </xdr:nvSpPr>
      <xdr:spPr>
        <a:xfrm>
          <a:off x="20383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115062</xdr:rowOff>
    </xdr:from>
    <xdr:to>
      <xdr:col>111</xdr:col>
      <xdr:colOff>177800</xdr:colOff>
      <xdr:row>62</xdr:row>
      <xdr:rowOff>136398</xdr:rowOff>
    </xdr:to>
    <xdr:cxnSp macro="">
      <xdr:nvCxnSpPr>
        <xdr:cNvPr id="608" name="直線コネクタ 607">
          <a:extLst>
            <a:ext uri="{FF2B5EF4-FFF2-40B4-BE49-F238E27FC236}">
              <a16:creationId xmlns:a16="http://schemas.microsoft.com/office/drawing/2014/main" id="{5DB95A70-DD40-42A1-867A-819FA284B88D}"/>
            </a:ext>
          </a:extLst>
        </xdr:cNvPr>
        <xdr:cNvCxnSpPr/>
      </xdr:nvCxnSpPr>
      <xdr:spPr>
        <a:xfrm flipV="1">
          <a:off x="20434300" y="1074496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96266</xdr:rowOff>
    </xdr:from>
    <xdr:to>
      <xdr:col>102</xdr:col>
      <xdr:colOff>165100</xdr:colOff>
      <xdr:row>63</xdr:row>
      <xdr:rowOff>26416</xdr:rowOff>
    </xdr:to>
    <xdr:sp macro="" textlink="">
      <xdr:nvSpPr>
        <xdr:cNvPr id="609" name="楕円 608">
          <a:extLst>
            <a:ext uri="{FF2B5EF4-FFF2-40B4-BE49-F238E27FC236}">
              <a16:creationId xmlns:a16="http://schemas.microsoft.com/office/drawing/2014/main" id="{64A57F40-0CC8-4272-B88F-B65DFE007039}"/>
            </a:ext>
          </a:extLst>
        </xdr:cNvPr>
        <xdr:cNvSpPr/>
      </xdr:nvSpPr>
      <xdr:spPr>
        <a:xfrm>
          <a:off x="19494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136398</xdr:rowOff>
    </xdr:from>
    <xdr:to>
      <xdr:col>107</xdr:col>
      <xdr:colOff>50800</xdr:colOff>
      <xdr:row>62</xdr:row>
      <xdr:rowOff>147066</xdr:rowOff>
    </xdr:to>
    <xdr:cxnSp macro="">
      <xdr:nvCxnSpPr>
        <xdr:cNvPr id="610" name="直線コネクタ 609">
          <a:extLst>
            <a:ext uri="{FF2B5EF4-FFF2-40B4-BE49-F238E27FC236}">
              <a16:creationId xmlns:a16="http://schemas.microsoft.com/office/drawing/2014/main" id="{C8F23244-E668-4BA7-840F-37D72B1403A8}"/>
            </a:ext>
          </a:extLst>
        </xdr:cNvPr>
        <xdr:cNvCxnSpPr/>
      </xdr:nvCxnSpPr>
      <xdr:spPr>
        <a:xfrm flipV="1">
          <a:off x="19545300" y="1076629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107696</xdr:rowOff>
    </xdr:from>
    <xdr:to>
      <xdr:col>98</xdr:col>
      <xdr:colOff>38100</xdr:colOff>
      <xdr:row>63</xdr:row>
      <xdr:rowOff>37846</xdr:rowOff>
    </xdr:to>
    <xdr:sp macro="" textlink="">
      <xdr:nvSpPr>
        <xdr:cNvPr id="611" name="楕円 610">
          <a:extLst>
            <a:ext uri="{FF2B5EF4-FFF2-40B4-BE49-F238E27FC236}">
              <a16:creationId xmlns:a16="http://schemas.microsoft.com/office/drawing/2014/main" id="{77AF00F8-40E1-4465-9E36-2D52C8DC54FB}"/>
            </a:ext>
          </a:extLst>
        </xdr:cNvPr>
        <xdr:cNvSpPr/>
      </xdr:nvSpPr>
      <xdr:spPr>
        <a:xfrm>
          <a:off x="18605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147066</xdr:rowOff>
    </xdr:from>
    <xdr:to>
      <xdr:col>102</xdr:col>
      <xdr:colOff>114300</xdr:colOff>
      <xdr:row>62</xdr:row>
      <xdr:rowOff>158496</xdr:rowOff>
    </xdr:to>
    <xdr:cxnSp macro="">
      <xdr:nvCxnSpPr>
        <xdr:cNvPr id="612" name="直線コネクタ 611">
          <a:extLst>
            <a:ext uri="{FF2B5EF4-FFF2-40B4-BE49-F238E27FC236}">
              <a16:creationId xmlns:a16="http://schemas.microsoft.com/office/drawing/2014/main" id="{14B45FE1-0346-4721-87C9-E98F18409CFA}"/>
            </a:ext>
          </a:extLst>
        </xdr:cNvPr>
        <xdr:cNvCxnSpPr/>
      </xdr:nvCxnSpPr>
      <xdr:spPr>
        <a:xfrm flipV="1">
          <a:off x="18656300" y="107769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127906</xdr:rowOff>
    </xdr:from>
    <xdr:ext cx="469744" cy="259045"/>
    <xdr:sp macro="" textlink="">
      <xdr:nvSpPr>
        <xdr:cNvPr id="613" name="n_1aveValue【学校施設】&#10;一人当たり面積">
          <a:extLst>
            <a:ext uri="{FF2B5EF4-FFF2-40B4-BE49-F238E27FC236}">
              <a16:creationId xmlns:a16="http://schemas.microsoft.com/office/drawing/2014/main" id="{CBF9F369-934F-450D-B97B-7C2FC18ED7E8}"/>
            </a:ext>
          </a:extLst>
        </xdr:cNvPr>
        <xdr:cNvSpPr txBox="1"/>
      </xdr:nvSpPr>
      <xdr:spPr>
        <a:xfrm>
          <a:off x="21075727"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125239</xdr:rowOff>
    </xdr:from>
    <xdr:ext cx="469744" cy="259045"/>
    <xdr:sp macro="" textlink="">
      <xdr:nvSpPr>
        <xdr:cNvPr id="614" name="n_2aveValue【学校施設】&#10;一人当たり面積">
          <a:extLst>
            <a:ext uri="{FF2B5EF4-FFF2-40B4-BE49-F238E27FC236}">
              <a16:creationId xmlns:a16="http://schemas.microsoft.com/office/drawing/2014/main" id="{4C532E18-9466-4DA9-9D41-0D528386119F}"/>
            </a:ext>
          </a:extLst>
        </xdr:cNvPr>
        <xdr:cNvSpPr txBox="1"/>
      </xdr:nvSpPr>
      <xdr:spPr>
        <a:xfrm>
          <a:off x="20199427"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122953</xdr:rowOff>
    </xdr:from>
    <xdr:ext cx="469744" cy="259045"/>
    <xdr:sp macro="" textlink="">
      <xdr:nvSpPr>
        <xdr:cNvPr id="615" name="n_3aveValue【学校施設】&#10;一人当たり面積">
          <a:extLst>
            <a:ext uri="{FF2B5EF4-FFF2-40B4-BE49-F238E27FC236}">
              <a16:creationId xmlns:a16="http://schemas.microsoft.com/office/drawing/2014/main" id="{9F0E7BF2-06D2-4565-B66B-7BC918B8E0C6}"/>
            </a:ext>
          </a:extLst>
        </xdr:cNvPr>
        <xdr:cNvSpPr txBox="1"/>
      </xdr:nvSpPr>
      <xdr:spPr>
        <a:xfrm>
          <a:off x="19310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139717</xdr:rowOff>
    </xdr:from>
    <xdr:ext cx="469744" cy="259045"/>
    <xdr:sp macro="" textlink="">
      <xdr:nvSpPr>
        <xdr:cNvPr id="616" name="n_4aveValue【学校施設】&#10;一人当たり面積">
          <a:extLst>
            <a:ext uri="{FF2B5EF4-FFF2-40B4-BE49-F238E27FC236}">
              <a16:creationId xmlns:a16="http://schemas.microsoft.com/office/drawing/2014/main" id="{739645D1-CCC0-4E36-BEDF-5CB3E79B1993}"/>
            </a:ext>
          </a:extLst>
        </xdr:cNvPr>
        <xdr:cNvSpPr txBox="1"/>
      </xdr:nvSpPr>
      <xdr:spPr>
        <a:xfrm>
          <a:off x="18421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156989</xdr:rowOff>
    </xdr:from>
    <xdr:ext cx="469744" cy="259045"/>
    <xdr:sp macro="" textlink="">
      <xdr:nvSpPr>
        <xdr:cNvPr id="617" name="n_1mainValue【学校施設】&#10;一人当たり面積">
          <a:extLst>
            <a:ext uri="{FF2B5EF4-FFF2-40B4-BE49-F238E27FC236}">
              <a16:creationId xmlns:a16="http://schemas.microsoft.com/office/drawing/2014/main" id="{282FF792-EC74-49E7-B49E-22F31153FCB1}"/>
            </a:ext>
          </a:extLst>
        </xdr:cNvPr>
        <xdr:cNvSpPr txBox="1"/>
      </xdr:nvSpPr>
      <xdr:spPr>
        <a:xfrm>
          <a:off x="2107572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6875</xdr:rowOff>
    </xdr:from>
    <xdr:ext cx="469744" cy="259045"/>
    <xdr:sp macro="" textlink="">
      <xdr:nvSpPr>
        <xdr:cNvPr id="618" name="n_2mainValue【学校施設】&#10;一人当たり面積">
          <a:extLst>
            <a:ext uri="{FF2B5EF4-FFF2-40B4-BE49-F238E27FC236}">
              <a16:creationId xmlns:a16="http://schemas.microsoft.com/office/drawing/2014/main" id="{E6B21D89-3A06-4664-BBB5-3CF702F0B353}"/>
            </a:ext>
          </a:extLst>
        </xdr:cNvPr>
        <xdr:cNvSpPr txBox="1"/>
      </xdr:nvSpPr>
      <xdr:spPr>
        <a:xfrm>
          <a:off x="20199427" y="1080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17543</xdr:rowOff>
    </xdr:from>
    <xdr:ext cx="469744" cy="259045"/>
    <xdr:sp macro="" textlink="">
      <xdr:nvSpPr>
        <xdr:cNvPr id="619" name="n_3mainValue【学校施設】&#10;一人当たり面積">
          <a:extLst>
            <a:ext uri="{FF2B5EF4-FFF2-40B4-BE49-F238E27FC236}">
              <a16:creationId xmlns:a16="http://schemas.microsoft.com/office/drawing/2014/main" id="{2C3E57E3-3298-422B-BD48-B3AED923A4D9}"/>
            </a:ext>
          </a:extLst>
        </xdr:cNvPr>
        <xdr:cNvSpPr txBox="1"/>
      </xdr:nvSpPr>
      <xdr:spPr>
        <a:xfrm>
          <a:off x="19310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28973</xdr:rowOff>
    </xdr:from>
    <xdr:ext cx="469744" cy="259045"/>
    <xdr:sp macro="" textlink="">
      <xdr:nvSpPr>
        <xdr:cNvPr id="620" name="n_4mainValue【学校施設】&#10;一人当たり面積">
          <a:extLst>
            <a:ext uri="{FF2B5EF4-FFF2-40B4-BE49-F238E27FC236}">
              <a16:creationId xmlns:a16="http://schemas.microsoft.com/office/drawing/2014/main" id="{51AA35E8-0A0D-4A0B-BDE2-83D18703AD36}"/>
            </a:ext>
          </a:extLst>
        </xdr:cNvPr>
        <xdr:cNvSpPr txBox="1"/>
      </xdr:nvSpPr>
      <xdr:spPr>
        <a:xfrm>
          <a:off x="18421427"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3AA5BA4-F7D4-467B-AC5A-1F38FCFA5E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913C2C11-5EDF-4FEF-A2B4-DBB24AC838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08538F7-BE60-4C27-A3A9-429DB9A263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F4CC283-2DD2-4B66-9689-7EC723015C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45D778AA-7DF3-4F90-8648-E2F51FCEFF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F45D7F9F-0C6F-4D65-BD4A-2276429F87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8911E35-2D31-48C7-A147-8157EB9585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18AE8F2D-BC6C-4E6D-8216-2370C3FF81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E202D672-9E64-4553-85CD-77BA74BA93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33E03248-F38E-4E59-8321-7F51CF1F3A5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8B6D87ED-0CCB-4F46-88AD-30D13786BD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9D54BE2C-9759-45C0-809C-3D8864A196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9D8F71F3-CA79-4C27-AD08-8330B1C811D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2A2775A-272B-4150-BC15-DB40B6DC9E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AE480FB3-AA94-4AAB-9270-7AC84D556F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F5681E12-F5D3-43FF-B4BB-844D038247B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7B2DEAF9-5D38-40CB-9486-37CE080FB3A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B7550CA6-20CB-461A-A512-4A803EFC87A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2727513-B4CC-4C1F-9C96-C377E435DB4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41935F71-935A-485A-8D80-15AEEC78FBC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1" name="テキスト ボックス 640">
          <a:extLst>
            <a:ext uri="{FF2B5EF4-FFF2-40B4-BE49-F238E27FC236}">
              <a16:creationId xmlns:a16="http://schemas.microsoft.com/office/drawing/2014/main" id="{151080FF-0A19-452F-A15F-383647DC77A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C7BBAE57-1817-4509-8413-E91B0046CF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C6CED6AC-E7CE-4CAA-8D62-2EDE0E16F2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4" name="直線コネクタ 643">
          <a:extLst>
            <a:ext uri="{FF2B5EF4-FFF2-40B4-BE49-F238E27FC236}">
              <a16:creationId xmlns:a16="http://schemas.microsoft.com/office/drawing/2014/main" id="{646D12E4-A509-4157-AD9F-5820BFD97BC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5" name="【児童館】&#10;有形固定資産減価償却率最小値テキスト">
          <a:extLst>
            <a:ext uri="{FF2B5EF4-FFF2-40B4-BE49-F238E27FC236}">
              <a16:creationId xmlns:a16="http://schemas.microsoft.com/office/drawing/2014/main" id="{741F054B-F633-495D-808E-3761CD3B9B8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6" name="直線コネクタ 645">
          <a:extLst>
            <a:ext uri="{FF2B5EF4-FFF2-40B4-BE49-F238E27FC236}">
              <a16:creationId xmlns:a16="http://schemas.microsoft.com/office/drawing/2014/main" id="{DA545383-4EB0-4FB2-899A-9C97CE150B8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7" name="【児童館】&#10;有形固定資産減価償却率最大値テキスト">
          <a:extLst>
            <a:ext uri="{FF2B5EF4-FFF2-40B4-BE49-F238E27FC236}">
              <a16:creationId xmlns:a16="http://schemas.microsoft.com/office/drawing/2014/main" id="{CF05FE7B-2FAC-4391-ADCE-5F209FC52D4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8" name="直線コネクタ 647">
          <a:extLst>
            <a:ext uri="{FF2B5EF4-FFF2-40B4-BE49-F238E27FC236}">
              <a16:creationId xmlns:a16="http://schemas.microsoft.com/office/drawing/2014/main" id="{72543B87-6DBB-44EA-9F63-3065593F037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49" name="【児童館】&#10;有形固定資産減価償却率平均値テキスト">
          <a:extLst>
            <a:ext uri="{FF2B5EF4-FFF2-40B4-BE49-F238E27FC236}">
              <a16:creationId xmlns:a16="http://schemas.microsoft.com/office/drawing/2014/main" id="{4C8C14E1-E21D-4917-9C23-B8311FD1BA2A}"/>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0" name="フローチャート: 判断 649">
          <a:extLst>
            <a:ext uri="{FF2B5EF4-FFF2-40B4-BE49-F238E27FC236}">
              <a16:creationId xmlns:a16="http://schemas.microsoft.com/office/drawing/2014/main" id="{34FA1BD7-655B-4D67-A8C8-61F25EE71996}"/>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1" name="フローチャート: 判断 650">
          <a:extLst>
            <a:ext uri="{FF2B5EF4-FFF2-40B4-BE49-F238E27FC236}">
              <a16:creationId xmlns:a16="http://schemas.microsoft.com/office/drawing/2014/main" id="{3E1A74CB-1545-49CA-A430-9085BFBBC9DA}"/>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2" name="フローチャート: 判断 651">
          <a:extLst>
            <a:ext uri="{FF2B5EF4-FFF2-40B4-BE49-F238E27FC236}">
              <a16:creationId xmlns:a16="http://schemas.microsoft.com/office/drawing/2014/main" id="{F4CDA3AD-7A01-4180-9C68-85311B8D7C8A}"/>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3" name="フローチャート: 判断 652">
          <a:extLst>
            <a:ext uri="{FF2B5EF4-FFF2-40B4-BE49-F238E27FC236}">
              <a16:creationId xmlns:a16="http://schemas.microsoft.com/office/drawing/2014/main" id="{447B8F6E-84B1-4F02-9F6D-9AF362C4873D}"/>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4" name="フローチャート: 判断 653">
          <a:extLst>
            <a:ext uri="{FF2B5EF4-FFF2-40B4-BE49-F238E27FC236}">
              <a16:creationId xmlns:a16="http://schemas.microsoft.com/office/drawing/2014/main" id="{00F1FFD5-761F-4161-99FE-1220C004B417}"/>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F7894FA-6E09-4EF2-8A69-E4999F076D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12E4A16-F3F8-4839-B32E-E6D1EFA79E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DE9AB1D-7143-408A-8DFE-8A31193303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256AE73-4D3F-48B1-8EAB-ADA0D652D9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E41DAB5-982B-4DE7-953E-C2D29B04993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0" name="楕円 659">
          <a:extLst>
            <a:ext uri="{FF2B5EF4-FFF2-40B4-BE49-F238E27FC236}">
              <a16:creationId xmlns:a16="http://schemas.microsoft.com/office/drawing/2014/main" id="{A9FD9E9E-E57C-4AF7-BC5F-78794D106C73}"/>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1" name="【児童館】&#10;有形固定資産減価償却率該当値テキスト">
          <a:extLst>
            <a:ext uri="{FF2B5EF4-FFF2-40B4-BE49-F238E27FC236}">
              <a16:creationId xmlns:a16="http://schemas.microsoft.com/office/drawing/2014/main" id="{BA028AF7-58A0-468E-A1A4-C2C51F249239}"/>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2" name="楕円 661">
          <a:extLst>
            <a:ext uri="{FF2B5EF4-FFF2-40B4-BE49-F238E27FC236}">
              <a16:creationId xmlns:a16="http://schemas.microsoft.com/office/drawing/2014/main" id="{2D24042A-561E-4E50-B062-04FC31A978E3}"/>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3" name="直線コネクタ 662">
          <a:extLst>
            <a:ext uri="{FF2B5EF4-FFF2-40B4-BE49-F238E27FC236}">
              <a16:creationId xmlns:a16="http://schemas.microsoft.com/office/drawing/2014/main" id="{5B7A9D5F-595F-4CB7-9365-DD1F608A7BC3}"/>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4" name="楕円 663">
          <a:extLst>
            <a:ext uri="{FF2B5EF4-FFF2-40B4-BE49-F238E27FC236}">
              <a16:creationId xmlns:a16="http://schemas.microsoft.com/office/drawing/2014/main" id="{6B838751-2DD0-402F-A691-C474FAC04E45}"/>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5" name="直線コネクタ 664">
          <a:extLst>
            <a:ext uri="{FF2B5EF4-FFF2-40B4-BE49-F238E27FC236}">
              <a16:creationId xmlns:a16="http://schemas.microsoft.com/office/drawing/2014/main" id="{6F90B4F5-4302-4E3D-9D04-DCEEF39132FF}"/>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6" name="楕円 665">
          <a:extLst>
            <a:ext uri="{FF2B5EF4-FFF2-40B4-BE49-F238E27FC236}">
              <a16:creationId xmlns:a16="http://schemas.microsoft.com/office/drawing/2014/main" id="{66644D57-C3E8-4A4A-B1D0-F141BD075E82}"/>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7" name="直線コネクタ 666">
          <a:extLst>
            <a:ext uri="{FF2B5EF4-FFF2-40B4-BE49-F238E27FC236}">
              <a16:creationId xmlns:a16="http://schemas.microsoft.com/office/drawing/2014/main" id="{690A3358-F361-44F6-994D-194524BBE634}"/>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68" name="楕円 667">
          <a:extLst>
            <a:ext uri="{FF2B5EF4-FFF2-40B4-BE49-F238E27FC236}">
              <a16:creationId xmlns:a16="http://schemas.microsoft.com/office/drawing/2014/main" id="{1054DE91-5230-4FE2-85F0-B6CF39137543}"/>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9" name="直線コネクタ 668">
          <a:extLst>
            <a:ext uri="{FF2B5EF4-FFF2-40B4-BE49-F238E27FC236}">
              <a16:creationId xmlns:a16="http://schemas.microsoft.com/office/drawing/2014/main" id="{815C1DBA-D75E-4964-BE26-9BE2A2921FC8}"/>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0" name="n_1aveValue【児童館】&#10;有形固定資産減価償却率">
          <a:extLst>
            <a:ext uri="{FF2B5EF4-FFF2-40B4-BE49-F238E27FC236}">
              <a16:creationId xmlns:a16="http://schemas.microsoft.com/office/drawing/2014/main" id="{20DB9A19-FB40-484A-A927-75914B6DFBFD}"/>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1" name="n_2aveValue【児童館】&#10;有形固定資産減価償却率">
          <a:extLst>
            <a:ext uri="{FF2B5EF4-FFF2-40B4-BE49-F238E27FC236}">
              <a16:creationId xmlns:a16="http://schemas.microsoft.com/office/drawing/2014/main" id="{AAE0C106-B256-4899-A7F9-4FB720BA370E}"/>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672" name="n_3aveValue【児童館】&#10;有形固定資産減価償却率">
          <a:extLst>
            <a:ext uri="{FF2B5EF4-FFF2-40B4-BE49-F238E27FC236}">
              <a16:creationId xmlns:a16="http://schemas.microsoft.com/office/drawing/2014/main" id="{23F9A9E0-4A4E-473E-AE69-FBF691F4E06F}"/>
            </a:ext>
          </a:extLst>
        </xdr:cNvPr>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3" name="n_4aveValue【児童館】&#10;有形固定資産減価償却率">
          <a:extLst>
            <a:ext uri="{FF2B5EF4-FFF2-40B4-BE49-F238E27FC236}">
              <a16:creationId xmlns:a16="http://schemas.microsoft.com/office/drawing/2014/main" id="{F13C3CAF-E4E8-4F3F-9983-00A5ED083B59}"/>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4" name="n_1mainValue【児童館】&#10;有形固定資産減価償却率">
          <a:extLst>
            <a:ext uri="{FF2B5EF4-FFF2-40B4-BE49-F238E27FC236}">
              <a16:creationId xmlns:a16="http://schemas.microsoft.com/office/drawing/2014/main" id="{A57DCD81-5386-437D-A0A9-CBA4DDC1D293}"/>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5" name="n_2mainValue【児童館】&#10;有形固定資産減価償却率">
          <a:extLst>
            <a:ext uri="{FF2B5EF4-FFF2-40B4-BE49-F238E27FC236}">
              <a16:creationId xmlns:a16="http://schemas.microsoft.com/office/drawing/2014/main" id="{7B2B393A-5A28-4410-AC7E-06A980EB22F3}"/>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6" name="n_3mainValue【児童館】&#10;有形固定資産減価償却率">
          <a:extLst>
            <a:ext uri="{FF2B5EF4-FFF2-40B4-BE49-F238E27FC236}">
              <a16:creationId xmlns:a16="http://schemas.microsoft.com/office/drawing/2014/main" id="{B5B81B53-2CCE-43DE-9FF9-C93325BC05E7}"/>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7" name="n_4mainValue【児童館】&#10;有形固定資産減価償却率">
          <a:extLst>
            <a:ext uri="{FF2B5EF4-FFF2-40B4-BE49-F238E27FC236}">
              <a16:creationId xmlns:a16="http://schemas.microsoft.com/office/drawing/2014/main" id="{188A1937-ED9C-4628-BBBA-9AC3876B308C}"/>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8767446D-33B9-45ED-BB60-216C6CD43F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37FB07FB-EC79-48F1-87F0-A85AE1FBDB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24AB868E-35B0-4116-9979-79961D3BE3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B4ECA4F0-08CA-4B32-BA56-07A765B343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8CEDEBE1-9436-4AA8-930A-560B716171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9C150918-8334-4FCE-8FEC-4529F73488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574DC38-4625-495A-BADB-4A7D05F2CF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D34698A0-6745-4113-96AC-AB058B2DEE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4E4E4AE5-E0CF-4487-8E44-C8734CCC8C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62B5F3E-EEDB-4222-8D99-AEF0031CE8B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4F754E78-4FB1-4BB2-A58C-6B2B227C4E9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E5A41381-25E4-421D-B71B-68D6605634D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689B2063-621D-4C7A-A81C-92337D3086C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1699840F-79BA-46F0-A67F-E95F9E4BE31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C8A5AA09-E434-4564-8042-A582758C06C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BE7C88D5-D8C9-4170-B4D3-02537063A93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E0BA5372-8931-4D8B-BE9F-A52E188DEF8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2073DF6F-6A6D-4066-87B7-8FD01300864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1A45190F-030F-4178-9318-70A2B666CA4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1B18D612-C6DB-4DE4-9288-EDF95967AD5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BD2CD487-1F3F-4D4B-A7DF-CA0813AB682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96544CFF-39CD-4579-94CD-1388E219F6F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7C198117-6838-4E46-B483-06E480E85C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78CDFE9A-271E-4E3E-B37A-91A7AE62C2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9FEFD8F0-3ED9-499B-905B-45E5FFB32C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3" name="直線コネクタ 702">
          <a:extLst>
            <a:ext uri="{FF2B5EF4-FFF2-40B4-BE49-F238E27FC236}">
              <a16:creationId xmlns:a16="http://schemas.microsoft.com/office/drawing/2014/main" id="{0FC4B2FB-DC1F-496A-9CCA-576443A0F09E}"/>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4" name="【児童館】&#10;一人当たり面積最小値テキスト">
          <a:extLst>
            <a:ext uri="{FF2B5EF4-FFF2-40B4-BE49-F238E27FC236}">
              <a16:creationId xmlns:a16="http://schemas.microsoft.com/office/drawing/2014/main" id="{A593177F-05A9-452E-92BB-026C6ABA6518}"/>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5" name="直線コネクタ 704">
          <a:extLst>
            <a:ext uri="{FF2B5EF4-FFF2-40B4-BE49-F238E27FC236}">
              <a16:creationId xmlns:a16="http://schemas.microsoft.com/office/drawing/2014/main" id="{A6B34021-66E6-43CF-AE92-B7748F9B5C77}"/>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6" name="【児童館】&#10;一人当たり面積最大値テキスト">
          <a:extLst>
            <a:ext uri="{FF2B5EF4-FFF2-40B4-BE49-F238E27FC236}">
              <a16:creationId xmlns:a16="http://schemas.microsoft.com/office/drawing/2014/main" id="{FB138724-6862-4AB3-A8E7-8788EE10E42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7" name="直線コネクタ 706">
          <a:extLst>
            <a:ext uri="{FF2B5EF4-FFF2-40B4-BE49-F238E27FC236}">
              <a16:creationId xmlns:a16="http://schemas.microsoft.com/office/drawing/2014/main" id="{8DF8AA0E-6918-4058-AB9B-D38C96BB084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08" name="【児童館】&#10;一人当たり面積平均値テキスト">
          <a:extLst>
            <a:ext uri="{FF2B5EF4-FFF2-40B4-BE49-F238E27FC236}">
              <a16:creationId xmlns:a16="http://schemas.microsoft.com/office/drawing/2014/main" id="{AC7D30D4-C34E-4E0F-A1AC-C1A60E0BD40E}"/>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9" name="フローチャート: 判断 708">
          <a:extLst>
            <a:ext uri="{FF2B5EF4-FFF2-40B4-BE49-F238E27FC236}">
              <a16:creationId xmlns:a16="http://schemas.microsoft.com/office/drawing/2014/main" id="{F2DFBC5D-DA6E-4F05-A566-181DC239733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0" name="フローチャート: 判断 709">
          <a:extLst>
            <a:ext uri="{FF2B5EF4-FFF2-40B4-BE49-F238E27FC236}">
              <a16:creationId xmlns:a16="http://schemas.microsoft.com/office/drawing/2014/main" id="{2FF8C689-37A1-4048-A6DC-74032BEF8A93}"/>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1" name="フローチャート: 判断 710">
          <a:extLst>
            <a:ext uri="{FF2B5EF4-FFF2-40B4-BE49-F238E27FC236}">
              <a16:creationId xmlns:a16="http://schemas.microsoft.com/office/drawing/2014/main" id="{5A3FE436-F66A-4676-83D6-42CA20FD2AC5}"/>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2" name="フローチャート: 判断 711">
          <a:extLst>
            <a:ext uri="{FF2B5EF4-FFF2-40B4-BE49-F238E27FC236}">
              <a16:creationId xmlns:a16="http://schemas.microsoft.com/office/drawing/2014/main" id="{63538412-4ADF-4B06-965D-D870F8C5B3E6}"/>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3" name="フローチャート: 判断 712">
          <a:extLst>
            <a:ext uri="{FF2B5EF4-FFF2-40B4-BE49-F238E27FC236}">
              <a16:creationId xmlns:a16="http://schemas.microsoft.com/office/drawing/2014/main" id="{75F244BE-C26C-446F-8379-D939EECF810F}"/>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54C4F1B-B181-4E63-BA41-5627C504C60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7104E60-874E-4E66-8BA3-CD67507FE2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1FF30A2-3CB9-4648-8051-02D1CC6D22E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E020EB4-F066-4A1C-9635-8C76B39905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627DA59-21AD-4FD4-AAC5-5CECF261EE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719" name="楕円 718">
          <a:extLst>
            <a:ext uri="{FF2B5EF4-FFF2-40B4-BE49-F238E27FC236}">
              <a16:creationId xmlns:a16="http://schemas.microsoft.com/office/drawing/2014/main" id="{21BA73AF-B850-4384-8A4C-BF8B2ED9E8B9}"/>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101798</xdr:rowOff>
    </xdr:from>
    <xdr:ext cx="469744" cy="259045"/>
    <xdr:sp macro="" textlink="">
      <xdr:nvSpPr>
        <xdr:cNvPr id="720" name="【児童館】&#10;一人当たり面積該当値テキスト">
          <a:extLst>
            <a:ext uri="{FF2B5EF4-FFF2-40B4-BE49-F238E27FC236}">
              <a16:creationId xmlns:a16="http://schemas.microsoft.com/office/drawing/2014/main" id="{931373D3-4784-4373-AF76-003FC51B42D6}"/>
            </a:ext>
          </a:extLst>
        </xdr:cNvPr>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21" name="楕円 720">
          <a:extLst>
            <a:ext uri="{FF2B5EF4-FFF2-40B4-BE49-F238E27FC236}">
              <a16:creationId xmlns:a16="http://schemas.microsoft.com/office/drawing/2014/main" id="{0BE4B5E6-3EB1-4CA8-B7B0-BE835549C73D}"/>
            </a:ext>
          </a:extLst>
        </xdr:cNvPr>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13607</xdr:rowOff>
    </xdr:to>
    <xdr:cxnSp macro="">
      <xdr:nvCxnSpPr>
        <xdr:cNvPr id="722" name="直線コネクタ 721">
          <a:extLst>
            <a:ext uri="{FF2B5EF4-FFF2-40B4-BE49-F238E27FC236}">
              <a16:creationId xmlns:a16="http://schemas.microsoft.com/office/drawing/2014/main" id="{6FA299D4-82A1-4713-9BD0-D743B228C484}"/>
            </a:ext>
          </a:extLst>
        </xdr:cNvPr>
        <xdr:cNvCxnSpPr/>
      </xdr:nvCxnSpPr>
      <xdr:spPr>
        <a:xfrm flipV="1">
          <a:off x="21323300" y="145759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23" name="楕円 722">
          <a:extLst>
            <a:ext uri="{FF2B5EF4-FFF2-40B4-BE49-F238E27FC236}">
              <a16:creationId xmlns:a16="http://schemas.microsoft.com/office/drawing/2014/main" id="{8DDD4D7C-7AC8-4AF2-BEB1-09DC2B4C619B}"/>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24" name="直線コネクタ 723">
          <a:extLst>
            <a:ext uri="{FF2B5EF4-FFF2-40B4-BE49-F238E27FC236}">
              <a16:creationId xmlns:a16="http://schemas.microsoft.com/office/drawing/2014/main" id="{BD1065A3-720C-4DC3-8204-31F98005A876}"/>
            </a:ext>
          </a:extLst>
        </xdr:cNvPr>
        <xdr:cNvCxnSpPr/>
      </xdr:nvCxnSpPr>
      <xdr:spPr>
        <a:xfrm>
          <a:off x="20434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145143</xdr:rowOff>
    </xdr:from>
    <xdr:to>
      <xdr:col>102</xdr:col>
      <xdr:colOff>165100</xdr:colOff>
      <xdr:row>85</xdr:row>
      <xdr:rowOff>75293</xdr:rowOff>
    </xdr:to>
    <xdr:sp macro="" textlink="">
      <xdr:nvSpPr>
        <xdr:cNvPr id="725" name="楕円 724">
          <a:extLst>
            <a:ext uri="{FF2B5EF4-FFF2-40B4-BE49-F238E27FC236}">
              <a16:creationId xmlns:a16="http://schemas.microsoft.com/office/drawing/2014/main" id="{EBB8F870-B56D-4802-B22F-1100BC7B3975}"/>
            </a:ext>
          </a:extLst>
        </xdr:cNvPr>
        <xdr:cNvSpPr/>
      </xdr:nvSpPr>
      <xdr:spPr>
        <a:xfrm>
          <a:off x="19494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24493</xdr:rowOff>
    </xdr:to>
    <xdr:cxnSp macro="">
      <xdr:nvCxnSpPr>
        <xdr:cNvPr id="726" name="直線コネクタ 725">
          <a:extLst>
            <a:ext uri="{FF2B5EF4-FFF2-40B4-BE49-F238E27FC236}">
              <a16:creationId xmlns:a16="http://schemas.microsoft.com/office/drawing/2014/main" id="{2B0D939C-1C8F-4CD6-8F08-DBBC1B5C5EC2}"/>
            </a:ext>
          </a:extLst>
        </xdr:cNvPr>
        <xdr:cNvCxnSpPr/>
      </xdr:nvCxnSpPr>
      <xdr:spPr>
        <a:xfrm flipV="1">
          <a:off x="19545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27" name="楕円 726">
          <a:extLst>
            <a:ext uri="{FF2B5EF4-FFF2-40B4-BE49-F238E27FC236}">
              <a16:creationId xmlns:a16="http://schemas.microsoft.com/office/drawing/2014/main" id="{904A5D98-897A-49F6-8D21-3004E9EC02A3}"/>
            </a:ext>
          </a:extLst>
        </xdr:cNvPr>
        <xdr:cNvSpPr/>
      </xdr:nvSpPr>
      <xdr:spPr>
        <a:xfrm>
          <a:off x="18605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24493</xdr:rowOff>
    </xdr:from>
    <xdr:to>
      <xdr:col>102</xdr:col>
      <xdr:colOff>114300</xdr:colOff>
      <xdr:row>85</xdr:row>
      <xdr:rowOff>24493</xdr:rowOff>
    </xdr:to>
    <xdr:cxnSp macro="">
      <xdr:nvCxnSpPr>
        <xdr:cNvPr id="728" name="直線コネクタ 727">
          <a:extLst>
            <a:ext uri="{FF2B5EF4-FFF2-40B4-BE49-F238E27FC236}">
              <a16:creationId xmlns:a16="http://schemas.microsoft.com/office/drawing/2014/main" id="{5C7CB92B-7566-41BD-A87B-F31B4687A37D}"/>
            </a:ext>
          </a:extLst>
        </xdr:cNvPr>
        <xdr:cNvCxnSpPr/>
      </xdr:nvCxnSpPr>
      <xdr:spPr>
        <a:xfrm>
          <a:off x="18656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729" name="n_1aveValue【児童館】&#10;一人当たり面積">
          <a:extLst>
            <a:ext uri="{FF2B5EF4-FFF2-40B4-BE49-F238E27FC236}">
              <a16:creationId xmlns:a16="http://schemas.microsoft.com/office/drawing/2014/main" id="{D20F1A82-C42D-497C-8805-CCE8D66DF13A}"/>
            </a:ext>
          </a:extLst>
        </xdr:cNvPr>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730" name="n_2aveValue【児童館】&#10;一人当たり面積">
          <a:extLst>
            <a:ext uri="{FF2B5EF4-FFF2-40B4-BE49-F238E27FC236}">
              <a16:creationId xmlns:a16="http://schemas.microsoft.com/office/drawing/2014/main" id="{617C55ED-4528-458E-A230-9C7775223C80}"/>
            </a:ext>
          </a:extLst>
        </xdr:cNvPr>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731" name="n_3aveValue【児童館】&#10;一人当たり面積">
          <a:extLst>
            <a:ext uri="{FF2B5EF4-FFF2-40B4-BE49-F238E27FC236}">
              <a16:creationId xmlns:a16="http://schemas.microsoft.com/office/drawing/2014/main" id="{5956432A-6AE6-4098-88E6-4BA2D8769E82}"/>
            </a:ext>
          </a:extLst>
        </xdr:cNvPr>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2" name="n_4aveValue【児童館】&#10;一人当たり面積">
          <a:extLst>
            <a:ext uri="{FF2B5EF4-FFF2-40B4-BE49-F238E27FC236}">
              <a16:creationId xmlns:a16="http://schemas.microsoft.com/office/drawing/2014/main" id="{CCA5EC3F-26D1-40F9-8C1E-9EAFABF549B4}"/>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33" name="n_1mainValue【児童館】&#10;一人当たり面積">
          <a:extLst>
            <a:ext uri="{FF2B5EF4-FFF2-40B4-BE49-F238E27FC236}">
              <a16:creationId xmlns:a16="http://schemas.microsoft.com/office/drawing/2014/main" id="{A591FA0D-69F5-4E55-8693-FAE515B12ECB}"/>
            </a:ext>
          </a:extLst>
        </xdr:cNvPr>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34" name="n_2mainValue【児童館】&#10;一人当たり面積">
          <a:extLst>
            <a:ext uri="{FF2B5EF4-FFF2-40B4-BE49-F238E27FC236}">
              <a16:creationId xmlns:a16="http://schemas.microsoft.com/office/drawing/2014/main" id="{0F2C981F-B812-4A5F-B6AC-EBD502824175}"/>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66420</xdr:rowOff>
    </xdr:from>
    <xdr:ext cx="469744" cy="259045"/>
    <xdr:sp macro="" textlink="">
      <xdr:nvSpPr>
        <xdr:cNvPr id="735" name="n_3mainValue【児童館】&#10;一人当たり面積">
          <a:extLst>
            <a:ext uri="{FF2B5EF4-FFF2-40B4-BE49-F238E27FC236}">
              <a16:creationId xmlns:a16="http://schemas.microsoft.com/office/drawing/2014/main" id="{207EB099-2659-4F14-A73E-A786E477FA9E}"/>
            </a:ext>
          </a:extLst>
        </xdr:cNvPr>
        <xdr:cNvSpPr txBox="1"/>
      </xdr:nvSpPr>
      <xdr:spPr>
        <a:xfrm>
          <a:off x="19310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736" name="n_4mainValue【児童館】&#10;一人当たり面積">
          <a:extLst>
            <a:ext uri="{FF2B5EF4-FFF2-40B4-BE49-F238E27FC236}">
              <a16:creationId xmlns:a16="http://schemas.microsoft.com/office/drawing/2014/main" id="{D718EBF1-5CBA-4CE7-BE85-034403E5F6D9}"/>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DCAFC3EA-30FA-47D8-832A-66A1282C34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28C34764-F993-4B70-A102-34156462B4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397BBBB-5C6A-4F1A-98DF-34426305CB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807D35B6-6289-4483-9D90-8E544814DC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8801728C-816A-4FAE-8661-7225FE5E7C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93EFBE62-CC6F-4C20-B81A-9822CFB649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B828F356-42F6-40D7-A34B-457E334F2B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8402C2D-8DFA-4023-A248-9ED225A802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F10ECC38-982B-4882-9983-539D2EB749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A94E467-7A92-46B0-BF83-FFB271C758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7E857B26-0AC6-448A-896B-239B06CF18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949EA903-3F44-45AC-A112-61F3C89CE2A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6920AE22-6B8C-4735-8546-82E7C9B74D4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2000F4BE-05B3-43E8-8482-1F1E6CECC8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F3D61FA5-6C57-423B-995E-FC93568ECA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F8DD012A-7D64-4AD0-B915-B7EEF6C5CC1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1B03515D-03E3-4071-B015-5732A978308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F7AB770F-1B17-41F6-B02D-7050DF89DA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5CFD9641-DA34-4C1E-9A85-0BCA09ED8A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42635A85-E70B-41C5-B350-C6B3B0CE59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37FDF98D-BBBA-4D9E-8DC4-C64440C4A2D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AAB3F3D-AE20-44BC-A02B-DCDEB25312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C22D68E4-64E0-4498-9621-A6D14FB8C4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AFD345F0-59BA-4307-85DA-8B34B46B3C6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23FF3A14-F7C0-431B-88CB-82EBA3906A2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7DE4F384-5723-420B-8E09-331E7D73B93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EDB634D-E0C9-4663-93C8-67E1C923753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26447657-A205-4A28-BE7E-84C2521DC85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5" name="【公民館】&#10;有形固定資産減価償却率平均値テキスト">
          <a:extLst>
            <a:ext uri="{FF2B5EF4-FFF2-40B4-BE49-F238E27FC236}">
              <a16:creationId xmlns:a16="http://schemas.microsoft.com/office/drawing/2014/main" id="{67D7B643-F273-4C05-931A-9156F34CDF77}"/>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6" name="フローチャート: 判断 765">
          <a:extLst>
            <a:ext uri="{FF2B5EF4-FFF2-40B4-BE49-F238E27FC236}">
              <a16:creationId xmlns:a16="http://schemas.microsoft.com/office/drawing/2014/main" id="{47B4D1A6-0DC8-45EA-95E3-CA8B12C834FC}"/>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7" name="フローチャート: 判断 766">
          <a:extLst>
            <a:ext uri="{FF2B5EF4-FFF2-40B4-BE49-F238E27FC236}">
              <a16:creationId xmlns:a16="http://schemas.microsoft.com/office/drawing/2014/main" id="{B0E8AFB7-E063-4365-8AF7-EE1C94E5ADA1}"/>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68" name="フローチャート: 判断 767">
          <a:extLst>
            <a:ext uri="{FF2B5EF4-FFF2-40B4-BE49-F238E27FC236}">
              <a16:creationId xmlns:a16="http://schemas.microsoft.com/office/drawing/2014/main" id="{B7EF333C-F173-4730-87B8-5C08E44A83B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69" name="フローチャート: 判断 768">
          <a:extLst>
            <a:ext uri="{FF2B5EF4-FFF2-40B4-BE49-F238E27FC236}">
              <a16:creationId xmlns:a16="http://schemas.microsoft.com/office/drawing/2014/main" id="{357B3B59-0737-458B-9673-9BD91A6FEBA7}"/>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0" name="フローチャート: 判断 769">
          <a:extLst>
            <a:ext uri="{FF2B5EF4-FFF2-40B4-BE49-F238E27FC236}">
              <a16:creationId xmlns:a16="http://schemas.microsoft.com/office/drawing/2014/main" id="{A9B206B1-4D46-4416-8BE2-511910F95554}"/>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BE2A029-538A-48A3-B30A-286C351266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47377A0-A584-494F-8E90-5D74BD9B33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D959A6A-78CC-4CC9-8B85-B29F9BEC7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85C612D-54BB-41B9-BC0C-941DF7DB4E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651DCDE-AFE2-456D-B3D4-3C3C2E15FB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76" name="楕円 775">
          <a:extLst>
            <a:ext uri="{FF2B5EF4-FFF2-40B4-BE49-F238E27FC236}">
              <a16:creationId xmlns:a16="http://schemas.microsoft.com/office/drawing/2014/main" id="{FB087956-8D5C-4541-B0E8-EF6D70BE371C}"/>
            </a:ext>
          </a:extLst>
        </xdr:cNvPr>
        <xdr:cNvSpPr/>
      </xdr:nvSpPr>
      <xdr:spPr>
        <a:xfrm>
          <a:off x="16268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777" name="【公民館】&#10;有形固定資産減価償却率該当値テキスト">
          <a:extLst>
            <a:ext uri="{FF2B5EF4-FFF2-40B4-BE49-F238E27FC236}">
              <a16:creationId xmlns:a16="http://schemas.microsoft.com/office/drawing/2014/main" id="{BDEA23ED-73E9-4995-B5F3-68482C904A97}"/>
            </a:ext>
          </a:extLst>
        </xdr:cNvPr>
        <xdr:cNvSpPr txBox="1"/>
      </xdr:nvSpPr>
      <xdr:spPr>
        <a:xfrm>
          <a:off x="163576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80011</xdr:rowOff>
    </xdr:from>
    <xdr:to>
      <xdr:col>81</xdr:col>
      <xdr:colOff>101600</xdr:colOff>
      <xdr:row>105</xdr:row>
      <xdr:rowOff>10161</xdr:rowOff>
    </xdr:to>
    <xdr:sp macro="" textlink="">
      <xdr:nvSpPr>
        <xdr:cNvPr id="778" name="楕円 777">
          <a:extLst>
            <a:ext uri="{FF2B5EF4-FFF2-40B4-BE49-F238E27FC236}">
              <a16:creationId xmlns:a16="http://schemas.microsoft.com/office/drawing/2014/main" id="{B99363C5-3FA6-4E7E-A9F8-C3F58203AE9A}"/>
            </a:ext>
          </a:extLst>
        </xdr:cNvPr>
        <xdr:cNvSpPr/>
      </xdr:nvSpPr>
      <xdr:spPr>
        <a:xfrm>
          <a:off x="15430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130811</xdr:rowOff>
    </xdr:from>
    <xdr:to>
      <xdr:col>85</xdr:col>
      <xdr:colOff>127000</xdr:colOff>
      <xdr:row>104</xdr:row>
      <xdr:rowOff>160020</xdr:rowOff>
    </xdr:to>
    <xdr:cxnSp macro="">
      <xdr:nvCxnSpPr>
        <xdr:cNvPr id="779" name="直線コネクタ 778">
          <a:extLst>
            <a:ext uri="{FF2B5EF4-FFF2-40B4-BE49-F238E27FC236}">
              <a16:creationId xmlns:a16="http://schemas.microsoft.com/office/drawing/2014/main" id="{80C2B734-C026-427F-9FBA-4E92D29C6603}"/>
            </a:ext>
          </a:extLst>
        </xdr:cNvPr>
        <xdr:cNvCxnSpPr/>
      </xdr:nvCxnSpPr>
      <xdr:spPr>
        <a:xfrm>
          <a:off x="15481300" y="1796161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45720</xdr:rowOff>
    </xdr:from>
    <xdr:to>
      <xdr:col>76</xdr:col>
      <xdr:colOff>165100</xdr:colOff>
      <xdr:row>104</xdr:row>
      <xdr:rowOff>147320</xdr:rowOff>
    </xdr:to>
    <xdr:sp macro="" textlink="">
      <xdr:nvSpPr>
        <xdr:cNvPr id="780" name="楕円 779">
          <a:extLst>
            <a:ext uri="{FF2B5EF4-FFF2-40B4-BE49-F238E27FC236}">
              <a16:creationId xmlns:a16="http://schemas.microsoft.com/office/drawing/2014/main" id="{19BE173F-EED8-4A6B-AFD0-5DD4ABB3A1DB}"/>
            </a:ext>
          </a:extLst>
        </xdr:cNvPr>
        <xdr:cNvSpPr/>
      </xdr:nvSpPr>
      <xdr:spPr>
        <a:xfrm>
          <a:off x="14541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96520</xdr:rowOff>
    </xdr:from>
    <xdr:to>
      <xdr:col>81</xdr:col>
      <xdr:colOff>50800</xdr:colOff>
      <xdr:row>104</xdr:row>
      <xdr:rowOff>130811</xdr:rowOff>
    </xdr:to>
    <xdr:cxnSp macro="">
      <xdr:nvCxnSpPr>
        <xdr:cNvPr id="781" name="直線コネクタ 780">
          <a:extLst>
            <a:ext uri="{FF2B5EF4-FFF2-40B4-BE49-F238E27FC236}">
              <a16:creationId xmlns:a16="http://schemas.microsoft.com/office/drawing/2014/main" id="{D27EFD1D-54E4-4762-A77E-9A8C22F6B6EC}"/>
            </a:ext>
          </a:extLst>
        </xdr:cNvPr>
        <xdr:cNvCxnSpPr/>
      </xdr:nvCxnSpPr>
      <xdr:spPr>
        <a:xfrm>
          <a:off x="14592300" y="17927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82" name="楕円 781">
          <a:extLst>
            <a:ext uri="{FF2B5EF4-FFF2-40B4-BE49-F238E27FC236}">
              <a16:creationId xmlns:a16="http://schemas.microsoft.com/office/drawing/2014/main" id="{BFF813B3-D240-46A2-A356-097E218EBC6D}"/>
            </a:ext>
          </a:extLst>
        </xdr:cNvPr>
        <xdr:cNvSpPr/>
      </xdr:nvSpPr>
      <xdr:spPr>
        <a:xfrm>
          <a:off x="13652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88900</xdr:rowOff>
    </xdr:from>
    <xdr:to>
      <xdr:col>76</xdr:col>
      <xdr:colOff>114300</xdr:colOff>
      <xdr:row>104</xdr:row>
      <xdr:rowOff>96520</xdr:rowOff>
    </xdr:to>
    <xdr:cxnSp macro="">
      <xdr:nvCxnSpPr>
        <xdr:cNvPr id="783" name="直線コネクタ 782">
          <a:extLst>
            <a:ext uri="{FF2B5EF4-FFF2-40B4-BE49-F238E27FC236}">
              <a16:creationId xmlns:a16="http://schemas.microsoft.com/office/drawing/2014/main" id="{3560814B-95D0-4C21-AE09-6591F6DFF9F3}"/>
            </a:ext>
          </a:extLst>
        </xdr:cNvPr>
        <xdr:cNvCxnSpPr/>
      </xdr:nvCxnSpPr>
      <xdr:spPr>
        <a:xfrm>
          <a:off x="13703300" y="1791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784" name="楕円 783">
          <a:extLst>
            <a:ext uri="{FF2B5EF4-FFF2-40B4-BE49-F238E27FC236}">
              <a16:creationId xmlns:a16="http://schemas.microsoft.com/office/drawing/2014/main" id="{337220C2-ABC2-4D3C-B866-2E0C306FDE96}"/>
            </a:ext>
          </a:extLst>
        </xdr:cNvPr>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88900</xdr:rowOff>
    </xdr:to>
    <xdr:cxnSp macro="">
      <xdr:nvCxnSpPr>
        <xdr:cNvPr id="785" name="直線コネクタ 784">
          <a:extLst>
            <a:ext uri="{FF2B5EF4-FFF2-40B4-BE49-F238E27FC236}">
              <a16:creationId xmlns:a16="http://schemas.microsoft.com/office/drawing/2014/main" id="{BCEE03AA-25F4-48ED-BD83-DDDA78F0D90D}"/>
            </a:ext>
          </a:extLst>
        </xdr:cNvPr>
        <xdr:cNvCxnSpPr/>
      </xdr:nvCxnSpPr>
      <xdr:spPr>
        <a:xfrm>
          <a:off x="12814300" y="178841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86" name="n_1aveValue【公民館】&#10;有形固定資産減価償却率">
          <a:extLst>
            <a:ext uri="{FF2B5EF4-FFF2-40B4-BE49-F238E27FC236}">
              <a16:creationId xmlns:a16="http://schemas.microsoft.com/office/drawing/2014/main" id="{74E66071-8533-450B-9D6A-D93CD05E24AA}"/>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87" name="n_2aveValue【公民館】&#10;有形固定資産減価償却率">
          <a:extLst>
            <a:ext uri="{FF2B5EF4-FFF2-40B4-BE49-F238E27FC236}">
              <a16:creationId xmlns:a16="http://schemas.microsoft.com/office/drawing/2014/main" id="{00DE9789-CFDD-473B-A588-26A1882C8460}"/>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88" name="n_3aveValue【公民館】&#10;有形固定資産減価償却率">
          <a:extLst>
            <a:ext uri="{FF2B5EF4-FFF2-40B4-BE49-F238E27FC236}">
              <a16:creationId xmlns:a16="http://schemas.microsoft.com/office/drawing/2014/main" id="{6F810C8D-B364-484F-9BF7-7EFEE95485C0}"/>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89" name="n_4aveValue【公民館】&#10;有形固定資産減価償却率">
          <a:extLst>
            <a:ext uri="{FF2B5EF4-FFF2-40B4-BE49-F238E27FC236}">
              <a16:creationId xmlns:a16="http://schemas.microsoft.com/office/drawing/2014/main" id="{C11E9B0B-A74E-434F-B6C7-0B7BF72E6AC8}"/>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26688</xdr:rowOff>
    </xdr:from>
    <xdr:ext cx="405111" cy="259045"/>
    <xdr:sp macro="" textlink="">
      <xdr:nvSpPr>
        <xdr:cNvPr id="790" name="n_1mainValue【公民館】&#10;有形固定資産減価償却率">
          <a:extLst>
            <a:ext uri="{FF2B5EF4-FFF2-40B4-BE49-F238E27FC236}">
              <a16:creationId xmlns:a16="http://schemas.microsoft.com/office/drawing/2014/main" id="{148A6166-5BBB-4D1B-8F18-BB551BCC1300}"/>
            </a:ext>
          </a:extLst>
        </xdr:cNvPr>
        <xdr:cNvSpPr txBox="1"/>
      </xdr:nvSpPr>
      <xdr:spPr>
        <a:xfrm>
          <a:off x="15266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91" name="n_2mainValue【公民館】&#10;有形固定資産減価償却率">
          <a:extLst>
            <a:ext uri="{FF2B5EF4-FFF2-40B4-BE49-F238E27FC236}">
              <a16:creationId xmlns:a16="http://schemas.microsoft.com/office/drawing/2014/main" id="{3C0E9F18-D6C0-4997-9B64-C5D2925B7217}"/>
            </a:ext>
          </a:extLst>
        </xdr:cNvPr>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92" name="n_3mainValue【公民館】&#10;有形固定資産減価償却率">
          <a:extLst>
            <a:ext uri="{FF2B5EF4-FFF2-40B4-BE49-F238E27FC236}">
              <a16:creationId xmlns:a16="http://schemas.microsoft.com/office/drawing/2014/main" id="{4D84DF54-5A93-4E3E-8326-F7DBE155FEDC}"/>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3" name="n_4mainValue【公民館】&#10;有形固定資産減価償却率">
          <a:extLst>
            <a:ext uri="{FF2B5EF4-FFF2-40B4-BE49-F238E27FC236}">
              <a16:creationId xmlns:a16="http://schemas.microsoft.com/office/drawing/2014/main" id="{0698C45D-8311-4B89-A0C4-6B63C048E6EA}"/>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65A12770-1250-4BFF-82B7-FB01E3F20D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B665E7DF-D304-431E-8061-8284C513AA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FEE2DFDB-B965-489D-A79C-C8484A6F02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8EC23723-A6EF-4939-BF7C-5DEAE2D970B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D133D039-2408-4790-BC4E-2A6EAEEB74A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45625CBE-F567-4696-B7D0-321B24BFCD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963C282C-0C7B-4FD4-89A5-16ABD32388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79C0770-FF65-4E21-995A-FE2D1079F0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BBBEF83-BCBA-4CDB-A265-A998B47C80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552114B0-1854-49F9-B560-DB4F862B28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26E3E620-70FD-479C-A645-5DA71DB86E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9065F2F-456A-4EE5-A58C-1F09AB0F11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4957336-1F21-4099-BECA-DF6DE845DE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7A887FDD-ADF3-4C84-9577-72C89127BF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FA4E0E7-7D96-4642-9A56-B06FA8A232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80E2E77D-7ABA-421E-8B9C-29C4CB9DEC6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AFF6DA53-3B8D-48FC-AA71-1BF1EF1CA8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3FD952E4-7D68-4E68-9A0C-898477BD1E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6CEB8F51-0133-47A8-9C75-6D8A044D4D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B2991362-7961-4587-9C24-C01EE13CD7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2D700510-5C6D-444A-9FDA-87D71FF0A2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F926AFEE-241D-4A7C-A8B5-7B76CE06E26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C36ECA25-F4A9-4436-88F7-38FDE7A919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7" name="直線コネクタ 816">
          <a:extLst>
            <a:ext uri="{FF2B5EF4-FFF2-40B4-BE49-F238E27FC236}">
              <a16:creationId xmlns:a16="http://schemas.microsoft.com/office/drawing/2014/main" id="{249D8223-DFF2-4A15-9357-66947F00E2A5}"/>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8" name="【公民館】&#10;一人当たり面積最小値テキスト">
          <a:extLst>
            <a:ext uri="{FF2B5EF4-FFF2-40B4-BE49-F238E27FC236}">
              <a16:creationId xmlns:a16="http://schemas.microsoft.com/office/drawing/2014/main" id="{DC02691F-0CE6-43F1-B483-5582E4947ABE}"/>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9" name="直線コネクタ 818">
          <a:extLst>
            <a:ext uri="{FF2B5EF4-FFF2-40B4-BE49-F238E27FC236}">
              <a16:creationId xmlns:a16="http://schemas.microsoft.com/office/drawing/2014/main" id="{1A1EB601-5F83-4150-A4EC-7928DAF3087F}"/>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0" name="【公民館】&#10;一人当たり面積最大値テキスト">
          <a:extLst>
            <a:ext uri="{FF2B5EF4-FFF2-40B4-BE49-F238E27FC236}">
              <a16:creationId xmlns:a16="http://schemas.microsoft.com/office/drawing/2014/main" id="{531F7393-BF37-41AA-92FC-276D65954CF4}"/>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1" name="直線コネクタ 820">
          <a:extLst>
            <a:ext uri="{FF2B5EF4-FFF2-40B4-BE49-F238E27FC236}">
              <a16:creationId xmlns:a16="http://schemas.microsoft.com/office/drawing/2014/main" id="{88317AB5-C509-4115-B6A6-6F564BD01575}"/>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2" name="【公民館】&#10;一人当たり面積平均値テキスト">
          <a:extLst>
            <a:ext uri="{FF2B5EF4-FFF2-40B4-BE49-F238E27FC236}">
              <a16:creationId xmlns:a16="http://schemas.microsoft.com/office/drawing/2014/main" id="{C420E7C0-EE99-456C-8E9A-6F4E72C8211B}"/>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3" name="フローチャート: 判断 822">
          <a:extLst>
            <a:ext uri="{FF2B5EF4-FFF2-40B4-BE49-F238E27FC236}">
              <a16:creationId xmlns:a16="http://schemas.microsoft.com/office/drawing/2014/main" id="{99078AD2-9DD0-42DA-9771-360E088EDB8F}"/>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4" name="フローチャート: 判断 823">
          <a:extLst>
            <a:ext uri="{FF2B5EF4-FFF2-40B4-BE49-F238E27FC236}">
              <a16:creationId xmlns:a16="http://schemas.microsoft.com/office/drawing/2014/main" id="{A3D5E344-8E6C-4BA7-9BAA-4B3DC97DCC0F}"/>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5" name="フローチャート: 判断 824">
          <a:extLst>
            <a:ext uri="{FF2B5EF4-FFF2-40B4-BE49-F238E27FC236}">
              <a16:creationId xmlns:a16="http://schemas.microsoft.com/office/drawing/2014/main" id="{6C09BAAB-43A7-4E3D-AE56-3E1C1E64A854}"/>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6" name="フローチャート: 判断 825">
          <a:extLst>
            <a:ext uri="{FF2B5EF4-FFF2-40B4-BE49-F238E27FC236}">
              <a16:creationId xmlns:a16="http://schemas.microsoft.com/office/drawing/2014/main" id="{10E6C8BF-69F2-435E-B68F-BC58040EBBDB}"/>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7" name="フローチャート: 判断 826">
          <a:extLst>
            <a:ext uri="{FF2B5EF4-FFF2-40B4-BE49-F238E27FC236}">
              <a16:creationId xmlns:a16="http://schemas.microsoft.com/office/drawing/2014/main" id="{1160AE45-1B95-4F0B-AC71-497F6CD2AD04}"/>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E176C62-C88C-4CA2-A488-80660C96DD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889B409-0425-4107-9620-025EA18488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1BF2359-934B-431E-966C-75ECEF7046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56A9EF2-4AEC-4F3A-B266-366AA37D0B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81920E8-C2C4-4015-9D98-FBD32D9F30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33" name="楕円 832">
          <a:extLst>
            <a:ext uri="{FF2B5EF4-FFF2-40B4-BE49-F238E27FC236}">
              <a16:creationId xmlns:a16="http://schemas.microsoft.com/office/drawing/2014/main" id="{52C4A445-512B-498A-B100-7DB9F4EC25FC}"/>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34" name="【公民館】&#10;一人当たり面積該当値テキスト">
          <a:extLst>
            <a:ext uri="{FF2B5EF4-FFF2-40B4-BE49-F238E27FC236}">
              <a16:creationId xmlns:a16="http://schemas.microsoft.com/office/drawing/2014/main" id="{375990CD-2BB8-4AC3-AB1B-EE19C2FDC544}"/>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19050</xdr:rowOff>
    </xdr:from>
    <xdr:to>
      <xdr:col>112</xdr:col>
      <xdr:colOff>38100</xdr:colOff>
      <xdr:row>107</xdr:row>
      <xdr:rowOff>120650</xdr:rowOff>
    </xdr:to>
    <xdr:sp macro="" textlink="">
      <xdr:nvSpPr>
        <xdr:cNvPr id="835" name="楕円 834">
          <a:extLst>
            <a:ext uri="{FF2B5EF4-FFF2-40B4-BE49-F238E27FC236}">
              <a16:creationId xmlns:a16="http://schemas.microsoft.com/office/drawing/2014/main" id="{352EE99E-18EA-4A78-A0E7-0BDC1E753DBC}"/>
            </a:ext>
          </a:extLst>
        </xdr:cNvPr>
        <xdr:cNvSpPr/>
      </xdr:nvSpPr>
      <xdr:spPr>
        <a:xfrm>
          <a:off x="2127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69850</xdr:rowOff>
    </xdr:to>
    <xdr:cxnSp macro="">
      <xdr:nvCxnSpPr>
        <xdr:cNvPr id="836" name="直線コネクタ 835">
          <a:extLst>
            <a:ext uri="{FF2B5EF4-FFF2-40B4-BE49-F238E27FC236}">
              <a16:creationId xmlns:a16="http://schemas.microsoft.com/office/drawing/2014/main" id="{8C207185-74B3-41E4-8D6D-5C2A043AE1B5}"/>
            </a:ext>
          </a:extLst>
        </xdr:cNvPr>
        <xdr:cNvCxnSpPr/>
      </xdr:nvCxnSpPr>
      <xdr:spPr>
        <a:xfrm flipV="1">
          <a:off x="21323300" y="184099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22861</xdr:rowOff>
    </xdr:from>
    <xdr:to>
      <xdr:col>107</xdr:col>
      <xdr:colOff>101600</xdr:colOff>
      <xdr:row>107</xdr:row>
      <xdr:rowOff>124461</xdr:rowOff>
    </xdr:to>
    <xdr:sp macro="" textlink="">
      <xdr:nvSpPr>
        <xdr:cNvPr id="837" name="楕円 836">
          <a:extLst>
            <a:ext uri="{FF2B5EF4-FFF2-40B4-BE49-F238E27FC236}">
              <a16:creationId xmlns:a16="http://schemas.microsoft.com/office/drawing/2014/main" id="{2F4818EC-CF7B-4CD0-B6E0-1CD35B706638}"/>
            </a:ext>
          </a:extLst>
        </xdr:cNvPr>
        <xdr:cNvSpPr/>
      </xdr:nvSpPr>
      <xdr:spPr>
        <a:xfrm>
          <a:off x="20383500" y="183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69850</xdr:rowOff>
    </xdr:from>
    <xdr:to>
      <xdr:col>111</xdr:col>
      <xdr:colOff>177800</xdr:colOff>
      <xdr:row>107</xdr:row>
      <xdr:rowOff>73661</xdr:rowOff>
    </xdr:to>
    <xdr:cxnSp macro="">
      <xdr:nvCxnSpPr>
        <xdr:cNvPr id="838" name="直線コネクタ 837">
          <a:extLst>
            <a:ext uri="{FF2B5EF4-FFF2-40B4-BE49-F238E27FC236}">
              <a16:creationId xmlns:a16="http://schemas.microsoft.com/office/drawing/2014/main" id="{9F091F19-4A64-44A0-95F7-B4A645BE3393}"/>
            </a:ext>
          </a:extLst>
        </xdr:cNvPr>
        <xdr:cNvCxnSpPr/>
      </xdr:nvCxnSpPr>
      <xdr:spPr>
        <a:xfrm flipV="1">
          <a:off x="20434300" y="18415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839" name="楕円 838">
          <a:extLst>
            <a:ext uri="{FF2B5EF4-FFF2-40B4-BE49-F238E27FC236}">
              <a16:creationId xmlns:a16="http://schemas.microsoft.com/office/drawing/2014/main" id="{B3BBF96F-CF08-450F-90B7-63C1E3592203}"/>
            </a:ext>
          </a:extLst>
        </xdr:cNvPr>
        <xdr:cNvSpPr/>
      </xdr:nvSpPr>
      <xdr:spPr>
        <a:xfrm>
          <a:off x="19494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73661</xdr:rowOff>
    </xdr:from>
    <xdr:to>
      <xdr:col>107</xdr:col>
      <xdr:colOff>50800</xdr:colOff>
      <xdr:row>107</xdr:row>
      <xdr:rowOff>91439</xdr:rowOff>
    </xdr:to>
    <xdr:cxnSp macro="">
      <xdr:nvCxnSpPr>
        <xdr:cNvPr id="840" name="直線コネクタ 839">
          <a:extLst>
            <a:ext uri="{FF2B5EF4-FFF2-40B4-BE49-F238E27FC236}">
              <a16:creationId xmlns:a16="http://schemas.microsoft.com/office/drawing/2014/main" id="{A94F17D3-5C65-499E-B0CD-8809EF20B07F}"/>
            </a:ext>
          </a:extLst>
        </xdr:cNvPr>
        <xdr:cNvCxnSpPr/>
      </xdr:nvCxnSpPr>
      <xdr:spPr>
        <a:xfrm flipV="1">
          <a:off x="19545300" y="18418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41" name="楕円 840">
          <a:extLst>
            <a:ext uri="{FF2B5EF4-FFF2-40B4-BE49-F238E27FC236}">
              <a16:creationId xmlns:a16="http://schemas.microsoft.com/office/drawing/2014/main" id="{10770877-13F6-46AF-80BF-614E5662D937}"/>
            </a:ext>
          </a:extLst>
        </xdr:cNvPr>
        <xdr:cNvSpPr/>
      </xdr:nvSpPr>
      <xdr:spPr>
        <a:xfrm>
          <a:off x="18605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91439</xdr:rowOff>
    </xdr:from>
    <xdr:to>
      <xdr:col>102</xdr:col>
      <xdr:colOff>114300</xdr:colOff>
      <xdr:row>107</xdr:row>
      <xdr:rowOff>95250</xdr:rowOff>
    </xdr:to>
    <xdr:cxnSp macro="">
      <xdr:nvCxnSpPr>
        <xdr:cNvPr id="842" name="直線コネクタ 841">
          <a:extLst>
            <a:ext uri="{FF2B5EF4-FFF2-40B4-BE49-F238E27FC236}">
              <a16:creationId xmlns:a16="http://schemas.microsoft.com/office/drawing/2014/main" id="{428E965B-9A7A-4A94-95F1-2792D5E5E3EA}"/>
            </a:ext>
          </a:extLst>
        </xdr:cNvPr>
        <xdr:cNvCxnSpPr/>
      </xdr:nvCxnSpPr>
      <xdr:spPr>
        <a:xfrm flipV="1">
          <a:off x="18656300" y="1843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113047</xdr:rowOff>
    </xdr:from>
    <xdr:ext cx="469744" cy="259045"/>
    <xdr:sp macro="" textlink="">
      <xdr:nvSpPr>
        <xdr:cNvPr id="843" name="n_1aveValue【公民館】&#10;一人当たり面積">
          <a:extLst>
            <a:ext uri="{FF2B5EF4-FFF2-40B4-BE49-F238E27FC236}">
              <a16:creationId xmlns:a16="http://schemas.microsoft.com/office/drawing/2014/main" id="{F1810C1D-7100-491A-8FED-ECB3B5F6BC69}"/>
            </a:ext>
          </a:extLst>
        </xdr:cNvPr>
        <xdr:cNvSpPr txBox="1"/>
      </xdr:nvSpPr>
      <xdr:spPr>
        <a:xfrm>
          <a:off x="21075727"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4" name="n_2aveValue【公民館】&#10;一人当たり面積">
          <a:extLst>
            <a:ext uri="{FF2B5EF4-FFF2-40B4-BE49-F238E27FC236}">
              <a16:creationId xmlns:a16="http://schemas.microsoft.com/office/drawing/2014/main" id="{94EEC3A1-1DA3-4524-8450-3BBDF20D21B8}"/>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5" name="n_3aveValue【公民館】&#10;一人当たり面積">
          <a:extLst>
            <a:ext uri="{FF2B5EF4-FFF2-40B4-BE49-F238E27FC236}">
              <a16:creationId xmlns:a16="http://schemas.microsoft.com/office/drawing/2014/main" id="{31CA2BA5-DC39-4401-95D2-00C8A092B4A3}"/>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6" name="n_4aveValue【公民館】&#10;一人当たり面積">
          <a:extLst>
            <a:ext uri="{FF2B5EF4-FFF2-40B4-BE49-F238E27FC236}">
              <a16:creationId xmlns:a16="http://schemas.microsoft.com/office/drawing/2014/main" id="{A31CF188-4882-4795-8F6D-E78C53D6037B}"/>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847" name="n_1mainValue【公民館】&#10;一人当たり面積">
          <a:extLst>
            <a:ext uri="{FF2B5EF4-FFF2-40B4-BE49-F238E27FC236}">
              <a16:creationId xmlns:a16="http://schemas.microsoft.com/office/drawing/2014/main" id="{5B6D9032-8D65-4E1E-A7B4-BB1E4688FAC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115588</xdr:rowOff>
    </xdr:from>
    <xdr:ext cx="469744" cy="259045"/>
    <xdr:sp macro="" textlink="">
      <xdr:nvSpPr>
        <xdr:cNvPr id="848" name="n_2mainValue【公民館】&#10;一人当たり面積">
          <a:extLst>
            <a:ext uri="{FF2B5EF4-FFF2-40B4-BE49-F238E27FC236}">
              <a16:creationId xmlns:a16="http://schemas.microsoft.com/office/drawing/2014/main" id="{D0758276-03CA-43B4-87CC-59810E9CB811}"/>
            </a:ext>
          </a:extLst>
        </xdr:cNvPr>
        <xdr:cNvSpPr txBox="1"/>
      </xdr:nvSpPr>
      <xdr:spPr>
        <a:xfrm>
          <a:off x="20199427" y="184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133366</xdr:rowOff>
    </xdr:from>
    <xdr:ext cx="469744" cy="259045"/>
    <xdr:sp macro="" textlink="">
      <xdr:nvSpPr>
        <xdr:cNvPr id="849" name="n_3mainValue【公民館】&#10;一人当たり面積">
          <a:extLst>
            <a:ext uri="{FF2B5EF4-FFF2-40B4-BE49-F238E27FC236}">
              <a16:creationId xmlns:a16="http://schemas.microsoft.com/office/drawing/2014/main" id="{505237DA-B633-47C4-A330-7B1152514A6B}"/>
            </a:ext>
          </a:extLst>
        </xdr:cNvPr>
        <xdr:cNvSpPr txBox="1"/>
      </xdr:nvSpPr>
      <xdr:spPr>
        <a:xfrm>
          <a:off x="19310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0" name="n_4mainValue【公民館】&#10;一人当たり面積">
          <a:extLst>
            <a:ext uri="{FF2B5EF4-FFF2-40B4-BE49-F238E27FC236}">
              <a16:creationId xmlns:a16="http://schemas.microsoft.com/office/drawing/2014/main" id="{7D832229-5158-4086-8CC7-C23D30FCA032}"/>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9A563DFF-79B3-4FFC-8BD7-F40E74D489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22B5E31F-7276-4661-A66D-C739522356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859DF710-23B8-4FCC-A6E7-837AED1BA1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有形固定資産減価償却率について、児童館と保育所が類似団体平均と比較し特に高くなっている。児童館については、村内に２施設あり、いずれも減価償却は完了してい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また、保育所２施設も昭和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年に建設しており、償却が進んでいるため有形固定資産減価償却率は高くなっている。今後は日常の維持補修費が発生していることから、統廃合等を含めた維持更新に努めていく。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その他の施設も同様に老朽化が進んでいるため、平成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年度に策定した公共施設等総合管理計画に基づき、計画的に更新等を進めていく。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8106E7-7BFD-4042-879D-8D1F04A18F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1F3CD1-678D-4EDE-B396-EF31033491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97D3D8-D41D-44F6-B735-46F10C1C9E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EC6192-EFC5-4C81-97B4-17FE834D8B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C525C8-A6E9-40FF-B5A4-2714AB202C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456D22-8EEF-4388-9EB7-CBFEC12DA2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18000F-F19E-450D-9715-38FD110BD6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AA0D9D-BD79-49FE-BB6E-4F0BA6685E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5692F5-C784-4A4E-B3FB-9C7C3A6B1D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254294-31D9-41E0-8322-0EC7C7E45A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819247-0100-4BCC-BBE8-C23E165CD7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D91BCC-671A-44F6-939B-FDC53A2E20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6E3CFF-CACB-4D00-A039-B59802E4BD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31A000-F917-4E40-B2C0-6C3B4A5AFB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A70D3E-A28C-4602-8B27-A8595E1270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6A3DCA-35DD-418D-B9CA-3AB84C170A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0D39EC-562E-4859-9CAC-78A72F6923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D925BA-91D4-46D7-AA73-1F1531439E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15FC3C-9595-40D2-ADE5-FD908A1EBF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7223BA-03A2-4092-95A4-2E0FEE51C9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CF7C5E9-A221-4DC8-A77B-AA4B58E83C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D4A221-336A-4E8B-B84D-03153994FC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03C244-905E-4B02-BBEA-2B148E559F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E7DC2A-BF24-4521-A6B4-8FC26CEA804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B54916-7531-4F98-AC14-DC37FACEE7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AE4F59-661E-46F2-89E5-EFE0F28FF4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BA4545-5EE4-4A86-9C2A-65A6C04071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B94B26-AE21-46D9-8E28-694144A0DB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429C33-A11C-4C3C-BB6C-552AAD5263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4941AB-1CF6-48C8-A4E7-8ED72DDD6C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C693C3-B37A-4B52-A067-95587148F1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9C7778-0A95-4B78-8A8F-BA6766AC65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718AB5-BCDB-421F-B5C7-81EE31BE47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0567858-54FF-4BA0-A3D5-65FC68E314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887AD3-785D-4FD5-A4D6-A84E054874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177386-01F7-459A-B0A6-14E44A48E7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52B1A4-63E8-4B58-9931-09C3947D9D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B5F215-8154-4961-B744-9CB07142AE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A60EE4-A0B0-468C-A042-283C619BDC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4F55A6-AD85-47D7-A401-8CA0FF9352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C4445C-17A8-415B-A592-C6F3FEEA63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D74767-16AA-4906-A3B0-A3B35A46EF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958D0C-043F-4A8B-99CA-376E7A1650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948C933-6D97-481B-8FD6-C9BF77AB3BF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AEDE89E-AEEF-4576-9F78-CBB81B24D2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5CC1171-FCBE-48F9-984E-3FA204DA02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F445CE2-8800-4E12-B9E2-AA8CCE6D51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4A187E-BD04-46DE-BCBA-DF04BF69CC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444D92E-A8A8-4182-A6F0-C63A4714184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9B7D1C3-1938-4EFF-834E-E52D2CCA4A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BC99858-BF35-475D-B2FE-A03FE6BF454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93C547E-292C-4880-AA8F-D2C49F0A48E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3110FF-D445-4D83-AFAF-F434554BB8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3EF7A55-DCBF-4BEA-8107-B0D177B0AB0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8E27FD9-93C5-40A7-8CB5-6F263927C0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0573A5-CFFF-4F14-A24B-DE511DBFD0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F8D23A0-1006-449E-A314-2F5CA8C508CE}"/>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FAD47D87-FF3E-4BBB-9F46-B9FAC3413A68}"/>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AE432D1D-BC12-417B-B58C-722CCD4EB94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495EAFB-763C-4E73-B422-88FD360D145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F7890E4-BAA8-4830-8D99-21AA18C720C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FBF79D88-0A4F-4FA8-BEED-9421A93C91FD}"/>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DEA24AA1-CFF6-4F74-8355-DC35D2DF8FAE}"/>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5028877D-F6B9-4F7C-9655-58A2F7AEC908}"/>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216462D1-526E-408D-BDDA-8F4160FF6305}"/>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28197D75-9143-4E0F-A00A-52B65F949F22}"/>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DE65693F-8127-4BC0-8964-56232F55D22B}"/>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2D866C-7DF2-4325-815B-FA0D38D464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91426A-27EF-4BE4-9BC5-A3A7E6630B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4C3568-3269-454D-958F-77A63CA5D1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F6FA00-5DB2-4FC1-A4E8-85F3B657C5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0FCE2D-22B1-4901-8F03-D02FFAE8DD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58057</xdr:rowOff>
    </xdr:from>
    <xdr:to>
      <xdr:col>10</xdr:col>
      <xdr:colOff>165100</xdr:colOff>
      <xdr:row>36</xdr:row>
      <xdr:rowOff>159657</xdr:rowOff>
    </xdr:to>
    <xdr:sp macro="" textlink="">
      <xdr:nvSpPr>
        <xdr:cNvPr id="74" name="楕円 73">
          <a:extLst>
            <a:ext uri="{FF2B5EF4-FFF2-40B4-BE49-F238E27FC236}">
              <a16:creationId xmlns:a16="http://schemas.microsoft.com/office/drawing/2014/main" id="{C5CAB9FD-8A2F-4850-83EB-E43C71C14BF7}"/>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75" name="楕円 74">
          <a:extLst>
            <a:ext uri="{FF2B5EF4-FFF2-40B4-BE49-F238E27FC236}">
              <a16:creationId xmlns:a16="http://schemas.microsoft.com/office/drawing/2014/main" id="{AD473BBF-5BA1-4F9E-B7A3-F8EDE49D2576}"/>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76" name="直線コネクタ 75">
          <a:extLst>
            <a:ext uri="{FF2B5EF4-FFF2-40B4-BE49-F238E27FC236}">
              <a16:creationId xmlns:a16="http://schemas.microsoft.com/office/drawing/2014/main" id="{CDD2C128-BCF2-4B3C-B6C2-885AD1CEBA68}"/>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77" name="n_1aveValue【図書館】&#10;有形固定資産減価償却率">
          <a:extLst>
            <a:ext uri="{FF2B5EF4-FFF2-40B4-BE49-F238E27FC236}">
              <a16:creationId xmlns:a16="http://schemas.microsoft.com/office/drawing/2014/main" id="{CD1750A6-7E9C-4122-8283-6A0A7D98CD59}"/>
            </a:ext>
          </a:extLst>
        </xdr:cNvPr>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78" name="n_2aveValue【図書館】&#10;有形固定資産減価償却率">
          <a:extLst>
            <a:ext uri="{FF2B5EF4-FFF2-40B4-BE49-F238E27FC236}">
              <a16:creationId xmlns:a16="http://schemas.microsoft.com/office/drawing/2014/main" id="{CF720686-7405-4394-9974-441BFA29ED41}"/>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79" name="n_3aveValue【図書館】&#10;有形固定資産減価償却率">
          <a:extLst>
            <a:ext uri="{FF2B5EF4-FFF2-40B4-BE49-F238E27FC236}">
              <a16:creationId xmlns:a16="http://schemas.microsoft.com/office/drawing/2014/main" id="{AAA6495D-1247-44A2-9EF2-A0C7153E35B3}"/>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0" name="n_4aveValue【図書館】&#10;有形固定資産減価償却率">
          <a:extLst>
            <a:ext uri="{FF2B5EF4-FFF2-40B4-BE49-F238E27FC236}">
              <a16:creationId xmlns:a16="http://schemas.microsoft.com/office/drawing/2014/main" id="{0800D3F4-6672-4851-BD97-90E7C94ADFB5}"/>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1" name="n_3mainValue【図書館】&#10;有形固定資産減価償却率">
          <a:extLst>
            <a:ext uri="{FF2B5EF4-FFF2-40B4-BE49-F238E27FC236}">
              <a16:creationId xmlns:a16="http://schemas.microsoft.com/office/drawing/2014/main" id="{17FBFF38-AA8F-4303-9950-31951D59E5A1}"/>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2" name="n_4mainValue【図書館】&#10;有形固定資産減価償却率">
          <a:extLst>
            <a:ext uri="{FF2B5EF4-FFF2-40B4-BE49-F238E27FC236}">
              <a16:creationId xmlns:a16="http://schemas.microsoft.com/office/drawing/2014/main" id="{A595543C-D174-49BC-90E0-F5CC322933AC}"/>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0DA5100-EFA8-4EC3-BF51-30EE4ACA18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3FF2EED-4E28-4E60-86C2-3C2F8DC047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D4BC4F9-C42B-4711-BDF4-4A7B6C1944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8906C66-2FD4-4B03-A485-7AB7F7FCF9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7D2AD0B-D4AA-48F9-ABAA-B5427F6DE5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CB5CF75-FB80-4A59-87A5-8FD36E0606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D6F8286-8B91-4B0D-90CB-13246178FB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5476313-8994-4A39-9794-13D1FCFD30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13FEA8C3-8D8F-4843-BA74-9BD93597E85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6F04935-7852-4D10-89B4-E9846D53E0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16B62A3C-174A-40AE-B1FB-0A643810A9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D2EFB44-35F3-4118-AA81-DBC6439651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38F0C38A-5997-4018-8CE4-AD8689F065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AFA0605E-97CB-4F17-A1D4-B5ABC41B074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4CC7917-03F5-44DE-B289-6C699115E02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83D3769E-DD2A-4BAE-BDE1-E2395B98F5A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7C797A7-D42F-4AE7-960B-0F1FA6F1789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4F61192F-56FE-4244-9DE3-9E269D1DF80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92BA65DA-EF96-4CB6-8D91-5B07772D402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99CCDFC8-D059-4B6E-A5BB-F46DDF41F51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6C9CFFD-3048-456E-B4BE-BEDC8FEE8A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3877330F-A345-45E0-9FAC-A1ADD19A7EB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BEFE8B1-BC19-482B-B84E-46370B191D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06" name="直線コネクタ 105">
          <a:extLst>
            <a:ext uri="{FF2B5EF4-FFF2-40B4-BE49-F238E27FC236}">
              <a16:creationId xmlns:a16="http://schemas.microsoft.com/office/drawing/2014/main" id="{AABA3EDE-3775-4EC0-A51B-0BD855FFEF6B}"/>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7" name="【図書館】&#10;一人当たり面積最小値テキスト">
          <a:extLst>
            <a:ext uri="{FF2B5EF4-FFF2-40B4-BE49-F238E27FC236}">
              <a16:creationId xmlns:a16="http://schemas.microsoft.com/office/drawing/2014/main" id="{F65D9CBE-1FD9-43B1-AB9A-434DAC520288}"/>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8" name="直線コネクタ 107">
          <a:extLst>
            <a:ext uri="{FF2B5EF4-FFF2-40B4-BE49-F238E27FC236}">
              <a16:creationId xmlns:a16="http://schemas.microsoft.com/office/drawing/2014/main" id="{E8F79573-202C-463F-A888-36866DDFB6E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a:extLst>
            <a:ext uri="{FF2B5EF4-FFF2-40B4-BE49-F238E27FC236}">
              <a16:creationId xmlns:a16="http://schemas.microsoft.com/office/drawing/2014/main" id="{F01C2A2B-5CBD-4219-BC3B-61C566907665}"/>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a:extLst>
            <a:ext uri="{FF2B5EF4-FFF2-40B4-BE49-F238E27FC236}">
              <a16:creationId xmlns:a16="http://schemas.microsoft.com/office/drawing/2014/main" id="{43874D3F-ADF2-4F41-BAE5-287C902BA2B8}"/>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11" name="【図書館】&#10;一人当たり面積平均値テキスト">
          <a:extLst>
            <a:ext uri="{FF2B5EF4-FFF2-40B4-BE49-F238E27FC236}">
              <a16:creationId xmlns:a16="http://schemas.microsoft.com/office/drawing/2014/main" id="{B20F68B8-C706-4408-832F-7AF50A1DC1A4}"/>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12" name="フローチャート: 判断 111">
          <a:extLst>
            <a:ext uri="{FF2B5EF4-FFF2-40B4-BE49-F238E27FC236}">
              <a16:creationId xmlns:a16="http://schemas.microsoft.com/office/drawing/2014/main" id="{BA2E593E-E6F2-48E4-95EE-E14F6BC0946B}"/>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13" name="フローチャート: 判断 112">
          <a:extLst>
            <a:ext uri="{FF2B5EF4-FFF2-40B4-BE49-F238E27FC236}">
              <a16:creationId xmlns:a16="http://schemas.microsoft.com/office/drawing/2014/main" id="{F095DEC5-8B05-4188-A6D6-EA5E3CEC9F98}"/>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14" name="フローチャート: 判断 113">
          <a:extLst>
            <a:ext uri="{FF2B5EF4-FFF2-40B4-BE49-F238E27FC236}">
              <a16:creationId xmlns:a16="http://schemas.microsoft.com/office/drawing/2014/main" id="{9D741960-BCAC-448B-8A3F-7F071F7A91DC}"/>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15" name="フローチャート: 判断 114">
          <a:extLst>
            <a:ext uri="{FF2B5EF4-FFF2-40B4-BE49-F238E27FC236}">
              <a16:creationId xmlns:a16="http://schemas.microsoft.com/office/drawing/2014/main" id="{B2F4B47E-CE72-453B-950D-4E5F5142B890}"/>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16" name="フローチャート: 判断 115">
          <a:extLst>
            <a:ext uri="{FF2B5EF4-FFF2-40B4-BE49-F238E27FC236}">
              <a16:creationId xmlns:a16="http://schemas.microsoft.com/office/drawing/2014/main" id="{84E74790-EE82-4D6C-82D9-70A63730B614}"/>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DDEA656-4C6B-4473-8B56-411395B932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E5B69A0-3066-4621-80FD-CE6A1F6C20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5F1813E-9DBD-49A4-98E0-675333CF5D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177F855-EB8D-4254-A059-D3D76D5C9C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69BA43D-A3A3-4CAC-BA17-A1AF34AC61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120650</xdr:rowOff>
    </xdr:from>
    <xdr:to>
      <xdr:col>41</xdr:col>
      <xdr:colOff>101600</xdr:colOff>
      <xdr:row>42</xdr:row>
      <xdr:rowOff>50800</xdr:rowOff>
    </xdr:to>
    <xdr:sp macro="" textlink="">
      <xdr:nvSpPr>
        <xdr:cNvPr id="122" name="楕円 121">
          <a:extLst>
            <a:ext uri="{FF2B5EF4-FFF2-40B4-BE49-F238E27FC236}">
              <a16:creationId xmlns:a16="http://schemas.microsoft.com/office/drawing/2014/main" id="{C4C014EF-F58D-4348-AB16-710D2D70BAD7}"/>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23" name="楕円 122">
          <a:extLst>
            <a:ext uri="{FF2B5EF4-FFF2-40B4-BE49-F238E27FC236}">
              <a16:creationId xmlns:a16="http://schemas.microsoft.com/office/drawing/2014/main" id="{5CA7183E-2081-4F48-BA59-716BC5E7781F}"/>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24" name="直線コネクタ 123">
          <a:extLst>
            <a:ext uri="{FF2B5EF4-FFF2-40B4-BE49-F238E27FC236}">
              <a16:creationId xmlns:a16="http://schemas.microsoft.com/office/drawing/2014/main" id="{FE89B758-678D-4372-84E4-FD6A39A1F6A6}"/>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124477</xdr:rowOff>
    </xdr:from>
    <xdr:ext cx="469744" cy="259045"/>
    <xdr:sp macro="" textlink="">
      <xdr:nvSpPr>
        <xdr:cNvPr id="125" name="n_1aveValue【図書館】&#10;一人当たり面積">
          <a:extLst>
            <a:ext uri="{FF2B5EF4-FFF2-40B4-BE49-F238E27FC236}">
              <a16:creationId xmlns:a16="http://schemas.microsoft.com/office/drawing/2014/main" id="{14C5C081-33E2-4F09-AC0D-44EA4DDFF7D1}"/>
            </a:ext>
          </a:extLst>
        </xdr:cNvPr>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26" name="n_2aveValue【図書館】&#10;一人当たり面積">
          <a:extLst>
            <a:ext uri="{FF2B5EF4-FFF2-40B4-BE49-F238E27FC236}">
              <a16:creationId xmlns:a16="http://schemas.microsoft.com/office/drawing/2014/main" id="{F36F8E89-07A3-4EB4-8EF7-9838850506A3}"/>
            </a:ext>
          </a:extLst>
        </xdr:cNvPr>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154957</xdr:rowOff>
    </xdr:from>
    <xdr:ext cx="469744" cy="259045"/>
    <xdr:sp macro="" textlink="">
      <xdr:nvSpPr>
        <xdr:cNvPr id="127" name="n_3aveValue【図書館】&#10;一人当たり面積">
          <a:extLst>
            <a:ext uri="{FF2B5EF4-FFF2-40B4-BE49-F238E27FC236}">
              <a16:creationId xmlns:a16="http://schemas.microsoft.com/office/drawing/2014/main" id="{58983F25-F7D8-4BE1-838F-FE9412127BEA}"/>
            </a:ext>
          </a:extLst>
        </xdr:cNvPr>
        <xdr:cNvSpPr txBox="1"/>
      </xdr:nvSpPr>
      <xdr:spPr>
        <a:xfrm>
          <a:off x="7626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28" name="n_4aveValue【図書館】&#10;一人当たり面積">
          <a:extLst>
            <a:ext uri="{FF2B5EF4-FFF2-40B4-BE49-F238E27FC236}">
              <a16:creationId xmlns:a16="http://schemas.microsoft.com/office/drawing/2014/main" id="{549F02FF-FED9-4E37-83D8-EDA3E113BBB6}"/>
            </a:ext>
          </a:extLst>
        </xdr:cNvPr>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29" name="n_3mainValue【図書館】&#10;一人当たり面積">
          <a:extLst>
            <a:ext uri="{FF2B5EF4-FFF2-40B4-BE49-F238E27FC236}">
              <a16:creationId xmlns:a16="http://schemas.microsoft.com/office/drawing/2014/main" id="{DC13E6C1-8355-43F1-80A3-49D7401D7C9C}"/>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30" name="n_4mainValue【図書館】&#10;一人当たり面積">
          <a:extLst>
            <a:ext uri="{FF2B5EF4-FFF2-40B4-BE49-F238E27FC236}">
              <a16:creationId xmlns:a16="http://schemas.microsoft.com/office/drawing/2014/main" id="{24A874BC-6B12-4DB0-A3A0-E20FDF3C3C7A}"/>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4035BCB-9D8B-4CA3-B16D-6A3BA0BB71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386B43F7-C45B-4957-AB42-837265640E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4AE38263-10E1-468B-B6DD-528457737E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C25F7597-72B4-407B-9C08-2BF196EE2E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E91BCE96-236E-4C02-83CB-484E654E2D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763B0E4B-C841-4815-99D2-CE268972CE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0C19C48-7853-44D7-9689-35BED6D265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B7D499F-AB89-46E2-8E4A-632AF1B396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A14EDDC5-C70D-4803-BAAC-666BF9C4B5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5CC99301-72C0-44DE-A556-ADDF3F0972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B1552DD5-818B-4919-8721-8B14637ABF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4839575F-EAC5-41B9-BC10-3FABE94490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66CA0810-FA3B-498D-B8C3-9F676CA0C5E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40764D56-6EB4-4AA6-B28F-1411F8A7B15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BB002330-7497-45C5-8196-D475B48A7D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72ADE762-95B9-4F56-9846-EBD8FE1116B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7CF34F2-8732-4835-9575-44EA702B14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44DF3C79-8768-40CE-8819-DEF34614FF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4E8DC256-16E4-496A-9F73-4CD0E69B70E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44A3726-2DEB-4A8D-B56D-823CC7A0465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1E96AF9C-6A7F-4C97-A43F-5674984515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C02440BB-52E4-47EC-ABA5-E75A6D3D98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4FF30ED8-5ED4-4C25-80B3-C9CDB35B9E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6DD88C0B-C876-469B-97A8-98DB94A5E9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6D39F393-3EAA-441E-AE40-0B842F49DE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FC5521C9-F356-480C-9301-01168DEB2FC5}"/>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id="{8BEB4C3B-8149-433C-A8E4-62D02EC4B08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34DF292D-BA61-41D9-BCA7-FA456A9C14E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9" name="【体育館・プール】&#10;有形固定資産減価償却率最大値テキスト">
          <a:extLst>
            <a:ext uri="{FF2B5EF4-FFF2-40B4-BE49-F238E27FC236}">
              <a16:creationId xmlns:a16="http://schemas.microsoft.com/office/drawing/2014/main" id="{FBD92162-1F7C-4715-8C97-E1DDE061656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60" name="直線コネクタ 159">
          <a:extLst>
            <a:ext uri="{FF2B5EF4-FFF2-40B4-BE49-F238E27FC236}">
              <a16:creationId xmlns:a16="http://schemas.microsoft.com/office/drawing/2014/main" id="{2F5188A0-674D-4C06-A840-143D8C1E651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A03AD755-D463-4238-B027-1073D1DA2F64}"/>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2" name="フローチャート: 判断 161">
          <a:extLst>
            <a:ext uri="{FF2B5EF4-FFF2-40B4-BE49-F238E27FC236}">
              <a16:creationId xmlns:a16="http://schemas.microsoft.com/office/drawing/2014/main" id="{2E16CA26-B9E1-4A7D-B469-2677EADD7DE7}"/>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a:extLst>
            <a:ext uri="{FF2B5EF4-FFF2-40B4-BE49-F238E27FC236}">
              <a16:creationId xmlns:a16="http://schemas.microsoft.com/office/drawing/2014/main" id="{76B0D5D0-3D80-45EC-9EDB-0C6EEAB0E723}"/>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64" name="フローチャート: 判断 163">
          <a:extLst>
            <a:ext uri="{FF2B5EF4-FFF2-40B4-BE49-F238E27FC236}">
              <a16:creationId xmlns:a16="http://schemas.microsoft.com/office/drawing/2014/main" id="{BBE679C0-9533-40EB-A71E-F4D1AAC6F651}"/>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65" name="フローチャート: 判断 164">
          <a:extLst>
            <a:ext uri="{FF2B5EF4-FFF2-40B4-BE49-F238E27FC236}">
              <a16:creationId xmlns:a16="http://schemas.microsoft.com/office/drawing/2014/main" id="{819AAA75-8683-4E7F-8C9C-DD598FE4FFDD}"/>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66" name="フローチャート: 判断 165">
          <a:extLst>
            <a:ext uri="{FF2B5EF4-FFF2-40B4-BE49-F238E27FC236}">
              <a16:creationId xmlns:a16="http://schemas.microsoft.com/office/drawing/2014/main" id="{1A9496E3-1782-4CB1-BCC2-4E4731857956}"/>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87D7352-C076-42DE-AD34-65735FBC98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E56E514-4306-4DE3-8090-356AE70879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C3C9325-39BB-4B3C-A2F9-1C739D2C89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451DCF8-8B20-46F7-98E6-2967E0321B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E0747DF-C166-420A-81A7-68145517EE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72" name="楕円 171">
          <a:extLst>
            <a:ext uri="{FF2B5EF4-FFF2-40B4-BE49-F238E27FC236}">
              <a16:creationId xmlns:a16="http://schemas.microsoft.com/office/drawing/2014/main" id="{A03795BC-E088-4470-B118-F76979350FEC}"/>
            </a:ext>
          </a:extLst>
        </xdr:cNvPr>
        <xdr:cNvSpPr/>
      </xdr:nvSpPr>
      <xdr:spPr>
        <a:xfrm>
          <a:off x="4584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5F1BB7C8-0661-449E-8690-67B1BAE336F6}"/>
            </a:ext>
          </a:extLst>
        </xdr:cNvPr>
        <xdr:cNvSpPr txBox="1"/>
      </xdr:nvSpPr>
      <xdr:spPr>
        <a:xfrm>
          <a:off x="4673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74" name="楕円 173">
          <a:extLst>
            <a:ext uri="{FF2B5EF4-FFF2-40B4-BE49-F238E27FC236}">
              <a16:creationId xmlns:a16="http://schemas.microsoft.com/office/drawing/2014/main" id="{371776AD-9BB4-4AD0-83BC-C86791836A6C}"/>
            </a:ext>
          </a:extLst>
        </xdr:cNvPr>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96338</xdr:rowOff>
    </xdr:from>
    <xdr:to>
      <xdr:col>24</xdr:col>
      <xdr:colOff>63500</xdr:colOff>
      <xdr:row>62</xdr:row>
      <xdr:rowOff>112667</xdr:rowOff>
    </xdr:to>
    <xdr:cxnSp macro="">
      <xdr:nvCxnSpPr>
        <xdr:cNvPr id="175" name="直線コネクタ 174">
          <a:extLst>
            <a:ext uri="{FF2B5EF4-FFF2-40B4-BE49-F238E27FC236}">
              <a16:creationId xmlns:a16="http://schemas.microsoft.com/office/drawing/2014/main" id="{0429B29B-081E-4822-AC21-5CFAD5D99EC9}"/>
            </a:ext>
          </a:extLst>
        </xdr:cNvPr>
        <xdr:cNvCxnSpPr/>
      </xdr:nvCxnSpPr>
      <xdr:spPr>
        <a:xfrm>
          <a:off x="3797300" y="107262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76" name="楕円 175">
          <a:extLst>
            <a:ext uri="{FF2B5EF4-FFF2-40B4-BE49-F238E27FC236}">
              <a16:creationId xmlns:a16="http://schemas.microsoft.com/office/drawing/2014/main" id="{167EC24B-23F3-4672-9906-9F0FA3FAF796}"/>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96338</xdr:rowOff>
    </xdr:to>
    <xdr:cxnSp macro="">
      <xdr:nvCxnSpPr>
        <xdr:cNvPr id="177" name="直線コネクタ 176">
          <a:extLst>
            <a:ext uri="{FF2B5EF4-FFF2-40B4-BE49-F238E27FC236}">
              <a16:creationId xmlns:a16="http://schemas.microsoft.com/office/drawing/2014/main" id="{DCDB9C7F-724F-40D8-B239-B62DD0EF8B4D}"/>
            </a:ext>
          </a:extLst>
        </xdr:cNvPr>
        <xdr:cNvCxnSpPr/>
      </xdr:nvCxnSpPr>
      <xdr:spPr>
        <a:xfrm>
          <a:off x="2908300" y="1071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78" name="楕円 177">
          <a:extLst>
            <a:ext uri="{FF2B5EF4-FFF2-40B4-BE49-F238E27FC236}">
              <a16:creationId xmlns:a16="http://schemas.microsoft.com/office/drawing/2014/main" id="{89D13B3B-8F4E-40CF-B7FC-30F292008B30}"/>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65315</xdr:rowOff>
    </xdr:from>
    <xdr:to>
      <xdr:col>15</xdr:col>
      <xdr:colOff>50800</xdr:colOff>
      <xdr:row>62</xdr:row>
      <xdr:rowOff>81643</xdr:rowOff>
    </xdr:to>
    <xdr:cxnSp macro="">
      <xdr:nvCxnSpPr>
        <xdr:cNvPr id="179" name="直線コネクタ 178">
          <a:extLst>
            <a:ext uri="{FF2B5EF4-FFF2-40B4-BE49-F238E27FC236}">
              <a16:creationId xmlns:a16="http://schemas.microsoft.com/office/drawing/2014/main" id="{CC61FFB6-ED35-490A-9919-AF0456220E80}"/>
            </a:ext>
          </a:extLst>
        </xdr:cNvPr>
        <xdr:cNvCxnSpPr/>
      </xdr:nvCxnSpPr>
      <xdr:spPr>
        <a:xfrm>
          <a:off x="2019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171269</xdr:rowOff>
    </xdr:from>
    <xdr:to>
      <xdr:col>6</xdr:col>
      <xdr:colOff>38100</xdr:colOff>
      <xdr:row>62</xdr:row>
      <xdr:rowOff>101419</xdr:rowOff>
    </xdr:to>
    <xdr:sp macro="" textlink="">
      <xdr:nvSpPr>
        <xdr:cNvPr id="180" name="楕円 179">
          <a:extLst>
            <a:ext uri="{FF2B5EF4-FFF2-40B4-BE49-F238E27FC236}">
              <a16:creationId xmlns:a16="http://schemas.microsoft.com/office/drawing/2014/main" id="{7AD8BE1B-D498-4F9F-8F9D-F5B74BC3581C}"/>
            </a:ext>
          </a:extLst>
        </xdr:cNvPr>
        <xdr:cNvSpPr/>
      </xdr:nvSpPr>
      <xdr:spPr>
        <a:xfrm>
          <a:off x="1079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50619</xdr:rowOff>
    </xdr:from>
    <xdr:to>
      <xdr:col>10</xdr:col>
      <xdr:colOff>114300</xdr:colOff>
      <xdr:row>62</xdr:row>
      <xdr:rowOff>65315</xdr:rowOff>
    </xdr:to>
    <xdr:cxnSp macro="">
      <xdr:nvCxnSpPr>
        <xdr:cNvPr id="181" name="直線コネクタ 180">
          <a:extLst>
            <a:ext uri="{FF2B5EF4-FFF2-40B4-BE49-F238E27FC236}">
              <a16:creationId xmlns:a16="http://schemas.microsoft.com/office/drawing/2014/main" id="{67FE1DFB-9D21-414E-B9B2-76BDE609643C}"/>
            </a:ext>
          </a:extLst>
        </xdr:cNvPr>
        <xdr:cNvCxnSpPr/>
      </xdr:nvCxnSpPr>
      <xdr:spPr>
        <a:xfrm>
          <a:off x="1130300" y="106805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2" name="n_1aveValue【体育館・プール】&#10;有形固定資産減価償却率">
          <a:extLst>
            <a:ext uri="{FF2B5EF4-FFF2-40B4-BE49-F238E27FC236}">
              <a16:creationId xmlns:a16="http://schemas.microsoft.com/office/drawing/2014/main" id="{4E461675-B9DB-41C4-A207-3FD0B485C47C}"/>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83" name="n_2aveValue【体育館・プール】&#10;有形固定資産減価償却率">
          <a:extLst>
            <a:ext uri="{FF2B5EF4-FFF2-40B4-BE49-F238E27FC236}">
              <a16:creationId xmlns:a16="http://schemas.microsoft.com/office/drawing/2014/main" id="{B7515135-8F4F-4C4B-ADF5-A963BD05FAB7}"/>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84" name="n_3aveValue【体育館・プール】&#10;有形固定資産減価償却率">
          <a:extLst>
            <a:ext uri="{FF2B5EF4-FFF2-40B4-BE49-F238E27FC236}">
              <a16:creationId xmlns:a16="http://schemas.microsoft.com/office/drawing/2014/main" id="{D3B012F0-55FA-495F-B3E8-FA8465E4B294}"/>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85" name="n_4aveValue【体育館・プール】&#10;有形固定資産減価償却率">
          <a:extLst>
            <a:ext uri="{FF2B5EF4-FFF2-40B4-BE49-F238E27FC236}">
              <a16:creationId xmlns:a16="http://schemas.microsoft.com/office/drawing/2014/main" id="{7DA9C16E-00AD-446C-9C14-C6BB779CC177}"/>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186" name="n_1mainValue【体育館・プール】&#10;有形固定資産減価償却率">
          <a:extLst>
            <a:ext uri="{FF2B5EF4-FFF2-40B4-BE49-F238E27FC236}">
              <a16:creationId xmlns:a16="http://schemas.microsoft.com/office/drawing/2014/main" id="{4F345658-B63F-4EB9-A1D1-832D7D10CB30}"/>
            </a:ext>
          </a:extLst>
        </xdr:cNvPr>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187" name="n_2mainValue【体育館・プール】&#10;有形固定資産減価償却率">
          <a:extLst>
            <a:ext uri="{FF2B5EF4-FFF2-40B4-BE49-F238E27FC236}">
              <a16:creationId xmlns:a16="http://schemas.microsoft.com/office/drawing/2014/main" id="{21BA8A73-85B8-4BFF-8766-ED8B34A26DEA}"/>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188" name="n_3mainValue【体育館・プール】&#10;有形固定資産減価償却率">
          <a:extLst>
            <a:ext uri="{FF2B5EF4-FFF2-40B4-BE49-F238E27FC236}">
              <a16:creationId xmlns:a16="http://schemas.microsoft.com/office/drawing/2014/main" id="{862562E8-4A62-4DD4-B851-71B3C870EA0F}"/>
            </a:ext>
          </a:extLst>
        </xdr:cNvPr>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92546</xdr:rowOff>
    </xdr:from>
    <xdr:ext cx="405111" cy="259045"/>
    <xdr:sp macro="" textlink="">
      <xdr:nvSpPr>
        <xdr:cNvPr id="189" name="n_4mainValue【体育館・プール】&#10;有形固定資産減価償却率">
          <a:extLst>
            <a:ext uri="{FF2B5EF4-FFF2-40B4-BE49-F238E27FC236}">
              <a16:creationId xmlns:a16="http://schemas.microsoft.com/office/drawing/2014/main" id="{D62C9AEF-346E-4610-B13D-4E7040915D40}"/>
            </a:ext>
          </a:extLst>
        </xdr:cNvPr>
        <xdr:cNvSpPr txBox="1"/>
      </xdr:nvSpPr>
      <xdr:spPr>
        <a:xfrm>
          <a:off x="927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3672B164-EC4C-4721-8112-06EB90F0BC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4EEBBC08-FB43-40AE-A24C-DD3662BEAA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DC57AC6-08A1-40AD-837C-DDDF127A35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6001498F-9569-46FB-B949-2FA560450F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AA5B27E0-B6D2-4B0F-8EC2-850363D62D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3AEEF4E1-94BA-477C-AC10-4C52D948A1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9A166D8A-2CC0-4F16-9A0C-956A7ECB8F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BE816926-7F6D-4AC1-82D9-C094EC18F0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EE4A2E05-3B49-4CFA-9D00-03FFCA72BF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64A213C8-A15C-424F-8B49-A7859AFA71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F08B537E-0DF2-4916-9876-53F481DA19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a:extLst>
            <a:ext uri="{FF2B5EF4-FFF2-40B4-BE49-F238E27FC236}">
              <a16:creationId xmlns:a16="http://schemas.microsoft.com/office/drawing/2014/main" id="{4D25E08C-366D-416B-899C-2C643E66D20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629A8D1C-26D5-4750-B72F-97782212D1C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a:extLst>
            <a:ext uri="{FF2B5EF4-FFF2-40B4-BE49-F238E27FC236}">
              <a16:creationId xmlns:a16="http://schemas.microsoft.com/office/drawing/2014/main" id="{D85DBE19-CB19-4B45-84AB-818DFAE1BA3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3BA42650-CBC4-4765-B3E6-47D78F5173F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a:extLst>
            <a:ext uri="{FF2B5EF4-FFF2-40B4-BE49-F238E27FC236}">
              <a16:creationId xmlns:a16="http://schemas.microsoft.com/office/drawing/2014/main" id="{6CA98EC6-B891-42F7-88E1-7EEE8956D4A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45CD8691-08AB-4575-83DD-0800045B1BC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a:extLst>
            <a:ext uri="{FF2B5EF4-FFF2-40B4-BE49-F238E27FC236}">
              <a16:creationId xmlns:a16="http://schemas.microsoft.com/office/drawing/2014/main" id="{DCFE2E15-1C42-4188-B9EB-05CA1512AA5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8867A119-7410-4A4A-82E6-8BBBB4859E2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a:extLst>
            <a:ext uri="{FF2B5EF4-FFF2-40B4-BE49-F238E27FC236}">
              <a16:creationId xmlns:a16="http://schemas.microsoft.com/office/drawing/2014/main" id="{C1CC3427-10B7-4FC8-92D0-C0F637C41C2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5C8A4D1A-3CD4-4263-9062-1EB07EE4F25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a:extLst>
            <a:ext uri="{FF2B5EF4-FFF2-40B4-BE49-F238E27FC236}">
              <a16:creationId xmlns:a16="http://schemas.microsoft.com/office/drawing/2014/main" id="{4CDD7566-D90D-4BEA-ADEA-E0D4EDC72AB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B314731-8D26-44A3-8AF6-59861308D8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793876E6-B107-483C-A0C9-12195F7238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CA03E968-49ED-4DD0-BFFD-46B0365684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15" name="直線コネクタ 214">
          <a:extLst>
            <a:ext uri="{FF2B5EF4-FFF2-40B4-BE49-F238E27FC236}">
              <a16:creationId xmlns:a16="http://schemas.microsoft.com/office/drawing/2014/main" id="{77A20EE5-3066-4C65-9ABD-75E06ED4BBFD}"/>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16" name="【体育館・プール】&#10;一人当たり面積最小値テキスト">
          <a:extLst>
            <a:ext uri="{FF2B5EF4-FFF2-40B4-BE49-F238E27FC236}">
              <a16:creationId xmlns:a16="http://schemas.microsoft.com/office/drawing/2014/main" id="{64C830FF-68AB-4C75-978D-94A94E76300B}"/>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17" name="直線コネクタ 216">
          <a:extLst>
            <a:ext uri="{FF2B5EF4-FFF2-40B4-BE49-F238E27FC236}">
              <a16:creationId xmlns:a16="http://schemas.microsoft.com/office/drawing/2014/main" id="{4267E4A9-09F7-492D-AC4E-2EFF4AF15D65}"/>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18" name="【体育館・プール】&#10;一人当たり面積最大値テキスト">
          <a:extLst>
            <a:ext uri="{FF2B5EF4-FFF2-40B4-BE49-F238E27FC236}">
              <a16:creationId xmlns:a16="http://schemas.microsoft.com/office/drawing/2014/main" id="{E2B1E154-0AC3-4700-A75E-28212E7E3E6C}"/>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19" name="直線コネクタ 218">
          <a:extLst>
            <a:ext uri="{FF2B5EF4-FFF2-40B4-BE49-F238E27FC236}">
              <a16:creationId xmlns:a16="http://schemas.microsoft.com/office/drawing/2014/main" id="{CB8D1DDE-265B-4612-A132-4218C422E7B2}"/>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20" name="【体育館・プール】&#10;一人当たり面積平均値テキスト">
          <a:extLst>
            <a:ext uri="{FF2B5EF4-FFF2-40B4-BE49-F238E27FC236}">
              <a16:creationId xmlns:a16="http://schemas.microsoft.com/office/drawing/2014/main" id="{0C276540-246F-406D-988D-45E13DE10D23}"/>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21" name="フローチャート: 判断 220">
          <a:extLst>
            <a:ext uri="{FF2B5EF4-FFF2-40B4-BE49-F238E27FC236}">
              <a16:creationId xmlns:a16="http://schemas.microsoft.com/office/drawing/2014/main" id="{604DD242-E577-4768-B559-6EFF1FF9BA6F}"/>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22" name="フローチャート: 判断 221">
          <a:extLst>
            <a:ext uri="{FF2B5EF4-FFF2-40B4-BE49-F238E27FC236}">
              <a16:creationId xmlns:a16="http://schemas.microsoft.com/office/drawing/2014/main" id="{B41F08BE-19EB-444E-B271-488D375770EC}"/>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23" name="フローチャート: 判断 222">
          <a:extLst>
            <a:ext uri="{FF2B5EF4-FFF2-40B4-BE49-F238E27FC236}">
              <a16:creationId xmlns:a16="http://schemas.microsoft.com/office/drawing/2014/main" id="{5404604E-0BAF-4F68-92AD-97C212219C4D}"/>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24" name="フローチャート: 判断 223">
          <a:extLst>
            <a:ext uri="{FF2B5EF4-FFF2-40B4-BE49-F238E27FC236}">
              <a16:creationId xmlns:a16="http://schemas.microsoft.com/office/drawing/2014/main" id="{4CD95757-397B-4E91-A1F1-4048A642E90A}"/>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25" name="フローチャート: 判断 224">
          <a:extLst>
            <a:ext uri="{FF2B5EF4-FFF2-40B4-BE49-F238E27FC236}">
              <a16:creationId xmlns:a16="http://schemas.microsoft.com/office/drawing/2014/main" id="{21619F59-C3A6-48F6-BAD0-F3F83DCF5922}"/>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7768DCC-03B1-450E-A08E-0BC3E1F238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2FB8A9C-9946-4C77-8C69-9D05DB76F0A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1FFBCD1-2DA0-4694-BD70-1D65E34E1B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A868C5E-4356-48E2-9FFD-5C4852D3AD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42C96BD-527A-4106-8749-8E569C9459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123916</xdr:rowOff>
    </xdr:from>
    <xdr:to>
      <xdr:col>55</xdr:col>
      <xdr:colOff>50800</xdr:colOff>
      <xdr:row>64</xdr:row>
      <xdr:rowOff>54066</xdr:rowOff>
    </xdr:to>
    <xdr:sp macro="" textlink="">
      <xdr:nvSpPr>
        <xdr:cNvPr id="231" name="楕円 230">
          <a:extLst>
            <a:ext uri="{FF2B5EF4-FFF2-40B4-BE49-F238E27FC236}">
              <a16:creationId xmlns:a16="http://schemas.microsoft.com/office/drawing/2014/main" id="{B73D1E8F-D9F4-4469-B20C-3A918150E941}"/>
            </a:ext>
          </a:extLst>
        </xdr:cNvPr>
        <xdr:cNvSpPr/>
      </xdr:nvSpPr>
      <xdr:spPr>
        <a:xfrm>
          <a:off x="10426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38843</xdr:rowOff>
    </xdr:from>
    <xdr:ext cx="469744" cy="259045"/>
    <xdr:sp macro="" textlink="">
      <xdr:nvSpPr>
        <xdr:cNvPr id="232" name="【体育館・プール】&#10;一人当たり面積該当値テキスト">
          <a:extLst>
            <a:ext uri="{FF2B5EF4-FFF2-40B4-BE49-F238E27FC236}">
              <a16:creationId xmlns:a16="http://schemas.microsoft.com/office/drawing/2014/main" id="{14D9F561-4076-49AD-8399-1A3A1D31BD3A}"/>
            </a:ext>
          </a:extLst>
        </xdr:cNvPr>
        <xdr:cNvSpPr txBox="1"/>
      </xdr:nvSpPr>
      <xdr:spPr>
        <a:xfrm>
          <a:off x="10515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125549</xdr:rowOff>
    </xdr:from>
    <xdr:to>
      <xdr:col>50</xdr:col>
      <xdr:colOff>165100</xdr:colOff>
      <xdr:row>64</xdr:row>
      <xdr:rowOff>55699</xdr:rowOff>
    </xdr:to>
    <xdr:sp macro="" textlink="">
      <xdr:nvSpPr>
        <xdr:cNvPr id="233" name="楕円 232">
          <a:extLst>
            <a:ext uri="{FF2B5EF4-FFF2-40B4-BE49-F238E27FC236}">
              <a16:creationId xmlns:a16="http://schemas.microsoft.com/office/drawing/2014/main" id="{E9374632-5DD0-4A04-BE81-A9A6C0617BA4}"/>
            </a:ext>
          </a:extLst>
        </xdr:cNvPr>
        <xdr:cNvSpPr/>
      </xdr:nvSpPr>
      <xdr:spPr>
        <a:xfrm>
          <a:off x="9588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3266</xdr:rowOff>
    </xdr:from>
    <xdr:to>
      <xdr:col>55</xdr:col>
      <xdr:colOff>0</xdr:colOff>
      <xdr:row>64</xdr:row>
      <xdr:rowOff>4899</xdr:rowOff>
    </xdr:to>
    <xdr:cxnSp macro="">
      <xdr:nvCxnSpPr>
        <xdr:cNvPr id="234" name="直線コネクタ 233">
          <a:extLst>
            <a:ext uri="{FF2B5EF4-FFF2-40B4-BE49-F238E27FC236}">
              <a16:creationId xmlns:a16="http://schemas.microsoft.com/office/drawing/2014/main" id="{FE5025E6-6B3C-43B9-942D-BD96CAD0B3EA}"/>
            </a:ext>
          </a:extLst>
        </xdr:cNvPr>
        <xdr:cNvCxnSpPr/>
      </xdr:nvCxnSpPr>
      <xdr:spPr>
        <a:xfrm flipV="1">
          <a:off x="9639300" y="109760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35" name="楕円 234">
          <a:extLst>
            <a:ext uri="{FF2B5EF4-FFF2-40B4-BE49-F238E27FC236}">
              <a16:creationId xmlns:a16="http://schemas.microsoft.com/office/drawing/2014/main" id="{A88DC873-2B8D-4262-ADDE-2C60B47F0D2D}"/>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4899</xdr:rowOff>
    </xdr:from>
    <xdr:to>
      <xdr:col>50</xdr:col>
      <xdr:colOff>114300</xdr:colOff>
      <xdr:row>64</xdr:row>
      <xdr:rowOff>6531</xdr:rowOff>
    </xdr:to>
    <xdr:cxnSp macro="">
      <xdr:nvCxnSpPr>
        <xdr:cNvPr id="236" name="直線コネクタ 235">
          <a:extLst>
            <a:ext uri="{FF2B5EF4-FFF2-40B4-BE49-F238E27FC236}">
              <a16:creationId xmlns:a16="http://schemas.microsoft.com/office/drawing/2014/main" id="{55495FE9-5A43-4D5F-90EB-A53F6B344DB7}"/>
            </a:ext>
          </a:extLst>
        </xdr:cNvPr>
        <xdr:cNvCxnSpPr/>
      </xdr:nvCxnSpPr>
      <xdr:spPr>
        <a:xfrm flipV="1">
          <a:off x="8750300" y="1097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130447</xdr:rowOff>
    </xdr:from>
    <xdr:to>
      <xdr:col>41</xdr:col>
      <xdr:colOff>101600</xdr:colOff>
      <xdr:row>64</xdr:row>
      <xdr:rowOff>60597</xdr:rowOff>
    </xdr:to>
    <xdr:sp macro="" textlink="">
      <xdr:nvSpPr>
        <xdr:cNvPr id="237" name="楕円 236">
          <a:extLst>
            <a:ext uri="{FF2B5EF4-FFF2-40B4-BE49-F238E27FC236}">
              <a16:creationId xmlns:a16="http://schemas.microsoft.com/office/drawing/2014/main" id="{84EE4ADA-EE24-4C3C-92A2-DFD3DFBCB3BA}"/>
            </a:ext>
          </a:extLst>
        </xdr:cNvPr>
        <xdr:cNvSpPr/>
      </xdr:nvSpPr>
      <xdr:spPr>
        <a:xfrm>
          <a:off x="781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9797</xdr:rowOff>
    </xdr:to>
    <xdr:cxnSp macro="">
      <xdr:nvCxnSpPr>
        <xdr:cNvPr id="238" name="直線コネクタ 237">
          <a:extLst>
            <a:ext uri="{FF2B5EF4-FFF2-40B4-BE49-F238E27FC236}">
              <a16:creationId xmlns:a16="http://schemas.microsoft.com/office/drawing/2014/main" id="{2BA23C2A-DC1B-4FEF-A836-ABFF77A5421B}"/>
            </a:ext>
          </a:extLst>
        </xdr:cNvPr>
        <xdr:cNvCxnSpPr/>
      </xdr:nvCxnSpPr>
      <xdr:spPr>
        <a:xfrm flipV="1">
          <a:off x="7861300" y="109793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39" name="楕円 238">
          <a:extLst>
            <a:ext uri="{FF2B5EF4-FFF2-40B4-BE49-F238E27FC236}">
              <a16:creationId xmlns:a16="http://schemas.microsoft.com/office/drawing/2014/main" id="{469714F0-F042-411F-A5EB-1AB357C0AC4C}"/>
            </a:ext>
          </a:extLst>
        </xdr:cNvPr>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9797</xdr:rowOff>
    </xdr:from>
    <xdr:to>
      <xdr:col>41</xdr:col>
      <xdr:colOff>50800</xdr:colOff>
      <xdr:row>64</xdr:row>
      <xdr:rowOff>11430</xdr:rowOff>
    </xdr:to>
    <xdr:cxnSp macro="">
      <xdr:nvCxnSpPr>
        <xdr:cNvPr id="240" name="直線コネクタ 239">
          <a:extLst>
            <a:ext uri="{FF2B5EF4-FFF2-40B4-BE49-F238E27FC236}">
              <a16:creationId xmlns:a16="http://schemas.microsoft.com/office/drawing/2014/main" id="{65A3C4EA-B46E-4B82-8451-FE442F5A5BB8}"/>
            </a:ext>
          </a:extLst>
        </xdr:cNvPr>
        <xdr:cNvCxnSpPr/>
      </xdr:nvCxnSpPr>
      <xdr:spPr>
        <a:xfrm flipV="1">
          <a:off x="6972300" y="109825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241" name="n_1aveValue【体育館・プール】&#10;一人当たり面積">
          <a:extLst>
            <a:ext uri="{FF2B5EF4-FFF2-40B4-BE49-F238E27FC236}">
              <a16:creationId xmlns:a16="http://schemas.microsoft.com/office/drawing/2014/main" id="{EA0B4911-E2F2-4B8B-A264-9BD3DD04E0F8}"/>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242" name="n_2aveValue【体育館・プール】&#10;一人当たり面積">
          <a:extLst>
            <a:ext uri="{FF2B5EF4-FFF2-40B4-BE49-F238E27FC236}">
              <a16:creationId xmlns:a16="http://schemas.microsoft.com/office/drawing/2014/main" id="{EBCC8ECC-FB1D-450F-BE9E-BE875651B862}"/>
            </a:ext>
          </a:extLst>
        </xdr:cNvPr>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43" name="n_3aveValue【体育館・プール】&#10;一人当たり面積">
          <a:extLst>
            <a:ext uri="{FF2B5EF4-FFF2-40B4-BE49-F238E27FC236}">
              <a16:creationId xmlns:a16="http://schemas.microsoft.com/office/drawing/2014/main" id="{314413D0-CF2F-4EB1-89B8-36A63DDE31F1}"/>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244" name="n_4aveValue【体育館・プール】&#10;一人当たり面積">
          <a:extLst>
            <a:ext uri="{FF2B5EF4-FFF2-40B4-BE49-F238E27FC236}">
              <a16:creationId xmlns:a16="http://schemas.microsoft.com/office/drawing/2014/main" id="{81F13675-EBEC-4318-AC9F-EF2C1898C337}"/>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46826</xdr:rowOff>
    </xdr:from>
    <xdr:ext cx="469744" cy="259045"/>
    <xdr:sp macro="" textlink="">
      <xdr:nvSpPr>
        <xdr:cNvPr id="245" name="n_1mainValue【体育館・プール】&#10;一人当たり面積">
          <a:extLst>
            <a:ext uri="{FF2B5EF4-FFF2-40B4-BE49-F238E27FC236}">
              <a16:creationId xmlns:a16="http://schemas.microsoft.com/office/drawing/2014/main" id="{AF60A2C1-5A27-4B62-8EFE-95CEA2B2EA90}"/>
            </a:ext>
          </a:extLst>
        </xdr:cNvPr>
        <xdr:cNvSpPr txBox="1"/>
      </xdr:nvSpPr>
      <xdr:spPr>
        <a:xfrm>
          <a:off x="9391727" y="110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46" name="n_2mainValue【体育館・プール】&#10;一人当たり面積">
          <a:extLst>
            <a:ext uri="{FF2B5EF4-FFF2-40B4-BE49-F238E27FC236}">
              <a16:creationId xmlns:a16="http://schemas.microsoft.com/office/drawing/2014/main" id="{E8CE06CF-189D-46C1-AAE8-ED42A854BC1D}"/>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51724</xdr:rowOff>
    </xdr:from>
    <xdr:ext cx="469744" cy="259045"/>
    <xdr:sp macro="" textlink="">
      <xdr:nvSpPr>
        <xdr:cNvPr id="247" name="n_3mainValue【体育館・プール】&#10;一人当たり面積">
          <a:extLst>
            <a:ext uri="{FF2B5EF4-FFF2-40B4-BE49-F238E27FC236}">
              <a16:creationId xmlns:a16="http://schemas.microsoft.com/office/drawing/2014/main" id="{C8E68FD4-2887-4EBD-B8D8-BA626716F773}"/>
            </a:ext>
          </a:extLst>
        </xdr:cNvPr>
        <xdr:cNvSpPr txBox="1"/>
      </xdr:nvSpPr>
      <xdr:spPr>
        <a:xfrm>
          <a:off x="7626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53357</xdr:rowOff>
    </xdr:from>
    <xdr:ext cx="469744" cy="259045"/>
    <xdr:sp macro="" textlink="">
      <xdr:nvSpPr>
        <xdr:cNvPr id="248" name="n_4mainValue【体育館・プール】&#10;一人当たり面積">
          <a:extLst>
            <a:ext uri="{FF2B5EF4-FFF2-40B4-BE49-F238E27FC236}">
              <a16:creationId xmlns:a16="http://schemas.microsoft.com/office/drawing/2014/main" id="{BB35E5F8-1D6A-4F2A-A652-4536B368CB99}"/>
            </a:ext>
          </a:extLst>
        </xdr:cNvPr>
        <xdr:cNvSpPr txBox="1"/>
      </xdr:nvSpPr>
      <xdr:spPr>
        <a:xfrm>
          <a:off x="6737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1A0034B1-DE96-4538-9344-B4A3053094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D6CD6C0C-EA38-473F-BA14-B8380CBF9F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EB27F295-C0BD-4831-97AD-94F64CC36C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5064612E-DA51-445A-A3BB-94A95F8D64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8014C4C0-DA0A-4151-A148-DE70AA356C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7D1114DE-7AC8-48E2-B6B6-05261B4861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9B4275CD-ACCD-429B-8AA9-59033E7DD4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84AC5B4D-C898-47B7-8B95-6ED5CF0C10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27BD05FD-AC7E-4BA5-BBE3-FB950CBE57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130FC48E-64CE-4519-9C9C-3589B18820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A32526A-1469-4B0C-BB3F-C4AC5F0011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DAC58FE0-CBB7-4469-860A-7AA2A9DA24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D8E78E54-C167-4353-A371-D934A3819B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46A12BE9-9018-40AC-8D48-D0D9F57A3A6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776A4095-E657-4A14-A446-943037A1A7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ABF6B842-2EBF-48AB-88F5-BFA263EBC5F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F98628BF-233E-448E-BE9A-38ADE3CC53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2331B1E1-607A-46F2-BC2B-108C4137EB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F4545C22-B313-4B95-88DF-02A79B2FDF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59FBF19A-E502-4AD1-9D14-9BE644E2CD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C8BEDAEA-3565-4F37-A6B7-E0AE65260C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9F7827B2-FE52-4C44-A556-225A77FFF8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4A177662-30A1-42CD-8934-070A9649FF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1CED4C46-CA89-414A-B5B3-BDB70640FA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73" name="直線コネクタ 272">
          <a:extLst>
            <a:ext uri="{FF2B5EF4-FFF2-40B4-BE49-F238E27FC236}">
              <a16:creationId xmlns:a16="http://schemas.microsoft.com/office/drawing/2014/main" id="{928B15F3-682A-4747-9A15-8DABB45DC36F}"/>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福祉施設】&#10;有形固定資産減価償却率最小値テキスト">
          <a:extLst>
            <a:ext uri="{FF2B5EF4-FFF2-40B4-BE49-F238E27FC236}">
              <a16:creationId xmlns:a16="http://schemas.microsoft.com/office/drawing/2014/main" id="{C49F2B73-0EBC-4413-81D7-3D7FE09C514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a:extLst>
            <a:ext uri="{FF2B5EF4-FFF2-40B4-BE49-F238E27FC236}">
              <a16:creationId xmlns:a16="http://schemas.microsoft.com/office/drawing/2014/main" id="{A993D8DE-72E8-408D-A340-1739CC286DD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6" name="【福祉施設】&#10;有形固定資産減価償却率最大値テキスト">
          <a:extLst>
            <a:ext uri="{FF2B5EF4-FFF2-40B4-BE49-F238E27FC236}">
              <a16:creationId xmlns:a16="http://schemas.microsoft.com/office/drawing/2014/main" id="{CBE65B17-099F-4558-87DA-E3EAAA8AD943}"/>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7" name="直線コネクタ 276">
          <a:extLst>
            <a:ext uri="{FF2B5EF4-FFF2-40B4-BE49-F238E27FC236}">
              <a16:creationId xmlns:a16="http://schemas.microsoft.com/office/drawing/2014/main" id="{8FDBFB56-8CBD-40C4-9051-0F53BBA0B2A2}"/>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2CAB92C8-0E22-4B70-8C9F-1C0405F42B9D}"/>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9" name="フローチャート: 判断 278">
          <a:extLst>
            <a:ext uri="{FF2B5EF4-FFF2-40B4-BE49-F238E27FC236}">
              <a16:creationId xmlns:a16="http://schemas.microsoft.com/office/drawing/2014/main" id="{B0F4E77F-ED9B-4D0F-8831-5ABEC88D9252}"/>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80" name="フローチャート: 判断 279">
          <a:extLst>
            <a:ext uri="{FF2B5EF4-FFF2-40B4-BE49-F238E27FC236}">
              <a16:creationId xmlns:a16="http://schemas.microsoft.com/office/drawing/2014/main" id="{FA547E4A-1218-47BC-A1B7-116B826E1117}"/>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1" name="フローチャート: 判断 280">
          <a:extLst>
            <a:ext uri="{FF2B5EF4-FFF2-40B4-BE49-F238E27FC236}">
              <a16:creationId xmlns:a16="http://schemas.microsoft.com/office/drawing/2014/main" id="{69071BF5-E0CF-412D-825E-748A65E086C3}"/>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82" name="フローチャート: 判断 281">
          <a:extLst>
            <a:ext uri="{FF2B5EF4-FFF2-40B4-BE49-F238E27FC236}">
              <a16:creationId xmlns:a16="http://schemas.microsoft.com/office/drawing/2014/main" id="{508B2597-6E8D-4CF6-90AC-E04E4A86088F}"/>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83" name="フローチャート: 判断 282">
          <a:extLst>
            <a:ext uri="{FF2B5EF4-FFF2-40B4-BE49-F238E27FC236}">
              <a16:creationId xmlns:a16="http://schemas.microsoft.com/office/drawing/2014/main" id="{1BDF2F02-8B16-4DA7-94D8-DC3339BECF7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41615AF-2889-4DD6-848A-5346831A91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E8FB19E-6AFE-4019-B157-BCA3BEE4A2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3F0E6F9-DAEC-456C-8D0E-5A5147681D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37418CE-B73D-4BB3-87B5-815CE81CB1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9E08761-A656-4372-A37F-C1A3F5DA9B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9" name="楕円 288">
          <a:extLst>
            <a:ext uri="{FF2B5EF4-FFF2-40B4-BE49-F238E27FC236}">
              <a16:creationId xmlns:a16="http://schemas.microsoft.com/office/drawing/2014/main" id="{EDE1504B-D176-4151-A5E0-C7EE6DBF942C}"/>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54E2D0E0-91BD-4F65-93A7-58503A2C3F7E}"/>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291" name="楕円 290">
          <a:extLst>
            <a:ext uri="{FF2B5EF4-FFF2-40B4-BE49-F238E27FC236}">
              <a16:creationId xmlns:a16="http://schemas.microsoft.com/office/drawing/2014/main" id="{FCF11BF9-B90F-4081-A3B2-250AE11FD246}"/>
            </a:ext>
          </a:extLst>
        </xdr:cNvPr>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140970</xdr:rowOff>
    </xdr:to>
    <xdr:cxnSp macro="">
      <xdr:nvCxnSpPr>
        <xdr:cNvPr id="292" name="直線コネクタ 291">
          <a:extLst>
            <a:ext uri="{FF2B5EF4-FFF2-40B4-BE49-F238E27FC236}">
              <a16:creationId xmlns:a16="http://schemas.microsoft.com/office/drawing/2014/main" id="{3B88DD0D-BC36-4E85-B6E0-FC906E2B6B47}"/>
            </a:ext>
          </a:extLst>
        </xdr:cNvPr>
        <xdr:cNvCxnSpPr/>
      </xdr:nvCxnSpPr>
      <xdr:spPr>
        <a:xfrm>
          <a:off x="3797300" y="139884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93" name="楕円 292">
          <a:extLst>
            <a:ext uri="{FF2B5EF4-FFF2-40B4-BE49-F238E27FC236}">
              <a16:creationId xmlns:a16="http://schemas.microsoft.com/office/drawing/2014/main" id="{5B59569A-5671-4130-94E2-3ABF55C2E7BC}"/>
            </a:ext>
          </a:extLst>
        </xdr:cNvPr>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100964</xdr:rowOff>
    </xdr:to>
    <xdr:cxnSp macro="">
      <xdr:nvCxnSpPr>
        <xdr:cNvPr id="294" name="直線コネクタ 293">
          <a:extLst>
            <a:ext uri="{FF2B5EF4-FFF2-40B4-BE49-F238E27FC236}">
              <a16:creationId xmlns:a16="http://schemas.microsoft.com/office/drawing/2014/main" id="{5A1E4CD0-E934-4A78-91D7-3F84A71F4A17}"/>
            </a:ext>
          </a:extLst>
        </xdr:cNvPr>
        <xdr:cNvCxnSpPr/>
      </xdr:nvCxnSpPr>
      <xdr:spPr>
        <a:xfrm>
          <a:off x="2908300" y="13948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楕円 294">
          <a:extLst>
            <a:ext uri="{FF2B5EF4-FFF2-40B4-BE49-F238E27FC236}">
              <a16:creationId xmlns:a16="http://schemas.microsoft.com/office/drawing/2014/main" id="{CB934758-40C3-4442-9C78-E20E1F2C9065}"/>
            </a:ext>
          </a:extLst>
        </xdr:cNvPr>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60961</xdr:rowOff>
    </xdr:to>
    <xdr:cxnSp macro="">
      <xdr:nvCxnSpPr>
        <xdr:cNvPr id="296" name="直線コネクタ 295">
          <a:extLst>
            <a:ext uri="{FF2B5EF4-FFF2-40B4-BE49-F238E27FC236}">
              <a16:creationId xmlns:a16="http://schemas.microsoft.com/office/drawing/2014/main" id="{FA4CB95C-2A67-4BC1-9337-E9CD786C75AE}"/>
            </a:ext>
          </a:extLst>
        </xdr:cNvPr>
        <xdr:cNvCxnSpPr/>
      </xdr:nvCxnSpPr>
      <xdr:spPr>
        <a:xfrm>
          <a:off x="2019300" y="139084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297" name="楕円 296">
          <a:extLst>
            <a:ext uri="{FF2B5EF4-FFF2-40B4-BE49-F238E27FC236}">
              <a16:creationId xmlns:a16="http://schemas.microsoft.com/office/drawing/2014/main" id="{D474ADAC-EFC3-4FAF-B067-306C746B9FF1}"/>
            </a:ext>
          </a:extLst>
        </xdr:cNvPr>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81</xdr:row>
      <xdr:rowOff>20955</xdr:rowOff>
    </xdr:to>
    <xdr:cxnSp macro="">
      <xdr:nvCxnSpPr>
        <xdr:cNvPr id="298" name="直線コネクタ 297">
          <a:extLst>
            <a:ext uri="{FF2B5EF4-FFF2-40B4-BE49-F238E27FC236}">
              <a16:creationId xmlns:a16="http://schemas.microsoft.com/office/drawing/2014/main" id="{91FA940F-03F0-4D26-8079-EC04B14DAB0F}"/>
            </a:ext>
          </a:extLst>
        </xdr:cNvPr>
        <xdr:cNvCxnSpPr/>
      </xdr:nvCxnSpPr>
      <xdr:spPr>
        <a:xfrm>
          <a:off x="1130300" y="1387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299" name="n_1aveValue【福祉施設】&#10;有形固定資産減価償却率">
          <a:extLst>
            <a:ext uri="{FF2B5EF4-FFF2-40B4-BE49-F238E27FC236}">
              <a16:creationId xmlns:a16="http://schemas.microsoft.com/office/drawing/2014/main" id="{A797E231-9825-43D7-8374-B6916268EF37}"/>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0" name="n_2aveValue【福祉施設】&#10;有形固定資産減価償却率">
          <a:extLst>
            <a:ext uri="{FF2B5EF4-FFF2-40B4-BE49-F238E27FC236}">
              <a16:creationId xmlns:a16="http://schemas.microsoft.com/office/drawing/2014/main" id="{3EB7B491-EB29-41D1-BEA5-0A7774676CE7}"/>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01" name="n_3aveValue【福祉施設】&#10;有形固定資産減価償却率">
          <a:extLst>
            <a:ext uri="{FF2B5EF4-FFF2-40B4-BE49-F238E27FC236}">
              <a16:creationId xmlns:a16="http://schemas.microsoft.com/office/drawing/2014/main" id="{5698A5D4-D615-4BF0-98FD-242221979CD6}"/>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02" name="n_4aveValue【福祉施設】&#10;有形固定資産減価償却率">
          <a:extLst>
            <a:ext uri="{FF2B5EF4-FFF2-40B4-BE49-F238E27FC236}">
              <a16:creationId xmlns:a16="http://schemas.microsoft.com/office/drawing/2014/main" id="{F789AC3F-78EF-48F9-9B1D-E5639379B6E1}"/>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168291</xdr:rowOff>
    </xdr:from>
    <xdr:ext cx="405111" cy="259045"/>
    <xdr:sp macro="" textlink="">
      <xdr:nvSpPr>
        <xdr:cNvPr id="303" name="n_1mainValue【福祉施設】&#10;有形固定資産減価償却率">
          <a:extLst>
            <a:ext uri="{FF2B5EF4-FFF2-40B4-BE49-F238E27FC236}">
              <a16:creationId xmlns:a16="http://schemas.microsoft.com/office/drawing/2014/main" id="{4EB3366B-65A3-43C3-81B6-05DED46E77CF}"/>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4" name="n_2mainValue【福祉施設】&#10;有形固定資産減価償却率">
          <a:extLst>
            <a:ext uri="{FF2B5EF4-FFF2-40B4-BE49-F238E27FC236}">
              <a16:creationId xmlns:a16="http://schemas.microsoft.com/office/drawing/2014/main" id="{7639498E-F4A4-45EC-9D88-A04146197E18}"/>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05" name="n_3mainValue【福祉施設】&#10;有形固定資産減価償却率">
          <a:extLst>
            <a:ext uri="{FF2B5EF4-FFF2-40B4-BE49-F238E27FC236}">
              <a16:creationId xmlns:a16="http://schemas.microsoft.com/office/drawing/2014/main" id="{6002ABDD-BADC-497D-8919-942A02778224}"/>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306" name="n_4mainValue【福祉施設】&#10;有形固定資産減価償却率">
          <a:extLst>
            <a:ext uri="{FF2B5EF4-FFF2-40B4-BE49-F238E27FC236}">
              <a16:creationId xmlns:a16="http://schemas.microsoft.com/office/drawing/2014/main" id="{C4D4D6F9-FC7B-45FB-B2CA-A593E4D33394}"/>
            </a:ext>
          </a:extLst>
        </xdr:cNvPr>
        <xdr:cNvSpPr txBox="1"/>
      </xdr:nvSpPr>
      <xdr:spPr>
        <a:xfrm>
          <a:off x="927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01B6C4C-C7B7-43EA-9019-261562E955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CA3EC3AD-E95B-4DE8-BB27-8EE6D83B9D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CA4294DC-DEA7-483E-82D2-079A0C6E32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927D844E-797E-49F3-94E2-0888B41374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E683C083-2DAB-45B0-9666-D8108F82A1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40218AFF-6222-4C61-9003-9AC6DDF314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2EDBDB09-292E-453C-B07A-BF8E231DFC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D77DEBDA-6EB5-487E-912D-973A072C9A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59731A56-02B7-4CE1-830E-494AA97334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0DD6D31-5227-446A-8174-5533147F7C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3D87D113-4B1F-401D-832F-11FBEB640F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26729125-93B2-438D-880F-DBBBE172657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57F1F25C-659A-48DB-B657-3B9C571733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5A14E47B-1131-4CAE-8DB4-7C13D7CA13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3E72C150-C2DF-4FAE-9C14-8EDE3DC1ADD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15CBA86A-8E4F-4CB6-9416-6FFF12A9B9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6D42DB0A-6B20-4021-B705-5C6931E0C0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3956146A-9533-4F0A-A666-F0B1AA7C21C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AFB5350-F9D5-40EF-A81E-BA7A159B03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43642F2A-CAB7-4339-91DC-3C8059441CA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EA379C52-C3D7-4213-81B6-E62FCB3926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CC2DA9A4-877A-44EB-B277-83578C3C9CD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EC9A6DD7-307C-4E5D-A8D7-86573354AD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30" name="直線コネクタ 329">
          <a:extLst>
            <a:ext uri="{FF2B5EF4-FFF2-40B4-BE49-F238E27FC236}">
              <a16:creationId xmlns:a16="http://schemas.microsoft.com/office/drawing/2014/main" id="{ADEAF12F-0BE3-46A2-89A6-398FECC47863}"/>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31" name="【福祉施設】&#10;一人当たり面積最小値テキスト">
          <a:extLst>
            <a:ext uri="{FF2B5EF4-FFF2-40B4-BE49-F238E27FC236}">
              <a16:creationId xmlns:a16="http://schemas.microsoft.com/office/drawing/2014/main" id="{8BEE82BC-209C-4CA2-9425-8CF62260565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32" name="直線コネクタ 331">
          <a:extLst>
            <a:ext uri="{FF2B5EF4-FFF2-40B4-BE49-F238E27FC236}">
              <a16:creationId xmlns:a16="http://schemas.microsoft.com/office/drawing/2014/main" id="{AC55E273-5515-4C32-9828-0B5AD0BACBAA}"/>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33" name="【福祉施設】&#10;一人当たり面積最大値テキスト">
          <a:extLst>
            <a:ext uri="{FF2B5EF4-FFF2-40B4-BE49-F238E27FC236}">
              <a16:creationId xmlns:a16="http://schemas.microsoft.com/office/drawing/2014/main" id="{86C59244-C76E-4ED8-9DC1-3C7FC660CC3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34" name="直線コネクタ 333">
          <a:extLst>
            <a:ext uri="{FF2B5EF4-FFF2-40B4-BE49-F238E27FC236}">
              <a16:creationId xmlns:a16="http://schemas.microsoft.com/office/drawing/2014/main" id="{9C7D6802-873C-4EF3-9EC4-560A189EE1BA}"/>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35" name="【福祉施設】&#10;一人当たり面積平均値テキスト">
          <a:extLst>
            <a:ext uri="{FF2B5EF4-FFF2-40B4-BE49-F238E27FC236}">
              <a16:creationId xmlns:a16="http://schemas.microsoft.com/office/drawing/2014/main" id="{462220B9-0470-4C01-ADC8-4A6E22723F52}"/>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36" name="フローチャート: 判断 335">
          <a:extLst>
            <a:ext uri="{FF2B5EF4-FFF2-40B4-BE49-F238E27FC236}">
              <a16:creationId xmlns:a16="http://schemas.microsoft.com/office/drawing/2014/main" id="{F58849BC-2A39-44F8-B832-E8B0C756E139}"/>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37" name="フローチャート: 判断 336">
          <a:extLst>
            <a:ext uri="{FF2B5EF4-FFF2-40B4-BE49-F238E27FC236}">
              <a16:creationId xmlns:a16="http://schemas.microsoft.com/office/drawing/2014/main" id="{4B02CD82-73F8-41EF-BDBE-AB3921EEADA8}"/>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38" name="フローチャート: 判断 337">
          <a:extLst>
            <a:ext uri="{FF2B5EF4-FFF2-40B4-BE49-F238E27FC236}">
              <a16:creationId xmlns:a16="http://schemas.microsoft.com/office/drawing/2014/main" id="{6A91E018-7EF6-4905-BF03-C8C5A0ADF4F8}"/>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39" name="フローチャート: 判断 338">
          <a:extLst>
            <a:ext uri="{FF2B5EF4-FFF2-40B4-BE49-F238E27FC236}">
              <a16:creationId xmlns:a16="http://schemas.microsoft.com/office/drawing/2014/main" id="{639A647C-B0B2-4D5A-AB5C-284A1E81483D}"/>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40" name="フローチャート: 判断 339">
          <a:extLst>
            <a:ext uri="{FF2B5EF4-FFF2-40B4-BE49-F238E27FC236}">
              <a16:creationId xmlns:a16="http://schemas.microsoft.com/office/drawing/2014/main" id="{ACD95899-CDFF-4678-9689-EDE4C86F4C4F}"/>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2A9C0D1-BECC-4BDE-BEAB-6239A197EE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F1FA25E-77CC-4CE9-95AC-D44D2CE2AC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77BAA7F-936D-49B3-BACB-1C220336D4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DE654E1-5E3F-45C5-BBEE-899D6BC5F0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149DDA9-B6B0-4DBE-A704-99B12AB559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46" name="楕円 345">
          <a:extLst>
            <a:ext uri="{FF2B5EF4-FFF2-40B4-BE49-F238E27FC236}">
              <a16:creationId xmlns:a16="http://schemas.microsoft.com/office/drawing/2014/main" id="{70BC2B0C-79BD-4BBB-8520-CB57B6325E6A}"/>
            </a:ext>
          </a:extLst>
        </xdr:cNvPr>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47" name="【福祉施設】&#10;一人当たり面積該当値テキスト">
          <a:extLst>
            <a:ext uri="{FF2B5EF4-FFF2-40B4-BE49-F238E27FC236}">
              <a16:creationId xmlns:a16="http://schemas.microsoft.com/office/drawing/2014/main" id="{5B2EAD33-1A34-431D-A413-4CB69F4EDF84}"/>
            </a:ext>
          </a:extLst>
        </xdr:cNvPr>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99061</xdr:rowOff>
    </xdr:from>
    <xdr:to>
      <xdr:col>50</xdr:col>
      <xdr:colOff>165100</xdr:colOff>
      <xdr:row>86</xdr:row>
      <xdr:rowOff>29211</xdr:rowOff>
    </xdr:to>
    <xdr:sp macro="" textlink="">
      <xdr:nvSpPr>
        <xdr:cNvPr id="348" name="楕円 347">
          <a:extLst>
            <a:ext uri="{FF2B5EF4-FFF2-40B4-BE49-F238E27FC236}">
              <a16:creationId xmlns:a16="http://schemas.microsoft.com/office/drawing/2014/main" id="{CF85DD84-E57F-45A7-BBF3-37E8E83B73C5}"/>
            </a:ext>
          </a:extLst>
        </xdr:cNvPr>
        <xdr:cNvSpPr/>
      </xdr:nvSpPr>
      <xdr:spPr>
        <a:xfrm>
          <a:off x="95885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149861</xdr:rowOff>
    </xdr:to>
    <xdr:cxnSp macro="">
      <xdr:nvCxnSpPr>
        <xdr:cNvPr id="349" name="直線コネクタ 348">
          <a:extLst>
            <a:ext uri="{FF2B5EF4-FFF2-40B4-BE49-F238E27FC236}">
              <a16:creationId xmlns:a16="http://schemas.microsoft.com/office/drawing/2014/main" id="{1062408D-04A0-451D-ADE6-80513250636E}"/>
            </a:ext>
          </a:extLst>
        </xdr:cNvPr>
        <xdr:cNvCxnSpPr/>
      </xdr:nvCxnSpPr>
      <xdr:spPr>
        <a:xfrm flipV="1">
          <a:off x="9639300" y="147218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楕円 349">
          <a:extLst>
            <a:ext uri="{FF2B5EF4-FFF2-40B4-BE49-F238E27FC236}">
              <a16:creationId xmlns:a16="http://schemas.microsoft.com/office/drawing/2014/main" id="{08BD2675-4C14-4E42-9EA9-AE25D247E524}"/>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149861</xdr:rowOff>
    </xdr:from>
    <xdr:to>
      <xdr:col>50</xdr:col>
      <xdr:colOff>114300</xdr:colOff>
      <xdr:row>85</xdr:row>
      <xdr:rowOff>152400</xdr:rowOff>
    </xdr:to>
    <xdr:cxnSp macro="">
      <xdr:nvCxnSpPr>
        <xdr:cNvPr id="351" name="直線コネクタ 350">
          <a:extLst>
            <a:ext uri="{FF2B5EF4-FFF2-40B4-BE49-F238E27FC236}">
              <a16:creationId xmlns:a16="http://schemas.microsoft.com/office/drawing/2014/main" id="{CFFFBE62-E17D-42A3-ACB0-E548640EFBE8}"/>
            </a:ext>
          </a:extLst>
        </xdr:cNvPr>
        <xdr:cNvCxnSpPr/>
      </xdr:nvCxnSpPr>
      <xdr:spPr>
        <a:xfrm flipV="1">
          <a:off x="8750300" y="1472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104139</xdr:rowOff>
    </xdr:from>
    <xdr:to>
      <xdr:col>41</xdr:col>
      <xdr:colOff>101600</xdr:colOff>
      <xdr:row>86</xdr:row>
      <xdr:rowOff>34289</xdr:rowOff>
    </xdr:to>
    <xdr:sp macro="" textlink="">
      <xdr:nvSpPr>
        <xdr:cNvPr id="352" name="楕円 351">
          <a:extLst>
            <a:ext uri="{FF2B5EF4-FFF2-40B4-BE49-F238E27FC236}">
              <a16:creationId xmlns:a16="http://schemas.microsoft.com/office/drawing/2014/main" id="{3B850E88-D782-4C50-80D8-AD8A93C488A9}"/>
            </a:ext>
          </a:extLst>
        </xdr:cNvPr>
        <xdr:cNvSpPr/>
      </xdr:nvSpPr>
      <xdr:spPr>
        <a:xfrm>
          <a:off x="7810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154939</xdr:rowOff>
    </xdr:to>
    <xdr:cxnSp macro="">
      <xdr:nvCxnSpPr>
        <xdr:cNvPr id="353" name="直線コネクタ 352">
          <a:extLst>
            <a:ext uri="{FF2B5EF4-FFF2-40B4-BE49-F238E27FC236}">
              <a16:creationId xmlns:a16="http://schemas.microsoft.com/office/drawing/2014/main" id="{EC82DF8A-7A0A-4F1B-AC4E-F666D7799E43}"/>
            </a:ext>
          </a:extLst>
        </xdr:cNvPr>
        <xdr:cNvCxnSpPr/>
      </xdr:nvCxnSpPr>
      <xdr:spPr>
        <a:xfrm flipV="1">
          <a:off x="7861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106680</xdr:rowOff>
    </xdr:from>
    <xdr:to>
      <xdr:col>36</xdr:col>
      <xdr:colOff>165100</xdr:colOff>
      <xdr:row>86</xdr:row>
      <xdr:rowOff>36830</xdr:rowOff>
    </xdr:to>
    <xdr:sp macro="" textlink="">
      <xdr:nvSpPr>
        <xdr:cNvPr id="354" name="楕円 353">
          <a:extLst>
            <a:ext uri="{FF2B5EF4-FFF2-40B4-BE49-F238E27FC236}">
              <a16:creationId xmlns:a16="http://schemas.microsoft.com/office/drawing/2014/main" id="{922AC036-496A-4F15-AB4A-40A4658F4E21}"/>
            </a:ext>
          </a:extLst>
        </xdr:cNvPr>
        <xdr:cNvSpPr/>
      </xdr:nvSpPr>
      <xdr:spPr>
        <a:xfrm>
          <a:off x="6921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154939</xdr:rowOff>
    </xdr:from>
    <xdr:to>
      <xdr:col>41</xdr:col>
      <xdr:colOff>50800</xdr:colOff>
      <xdr:row>85</xdr:row>
      <xdr:rowOff>157480</xdr:rowOff>
    </xdr:to>
    <xdr:cxnSp macro="">
      <xdr:nvCxnSpPr>
        <xdr:cNvPr id="355" name="直線コネクタ 354">
          <a:extLst>
            <a:ext uri="{FF2B5EF4-FFF2-40B4-BE49-F238E27FC236}">
              <a16:creationId xmlns:a16="http://schemas.microsoft.com/office/drawing/2014/main" id="{479AB2F4-DE16-4648-929C-11777F679C17}"/>
            </a:ext>
          </a:extLst>
        </xdr:cNvPr>
        <xdr:cNvCxnSpPr/>
      </xdr:nvCxnSpPr>
      <xdr:spPr>
        <a:xfrm flipV="1">
          <a:off x="6972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56" name="n_1aveValue【福祉施設】&#10;一人当たり面積">
          <a:extLst>
            <a:ext uri="{FF2B5EF4-FFF2-40B4-BE49-F238E27FC236}">
              <a16:creationId xmlns:a16="http://schemas.microsoft.com/office/drawing/2014/main" id="{099AB7A7-7F21-40DD-BADD-339F4F7925E3}"/>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57" name="n_2aveValue【福祉施設】&#10;一人当たり面積">
          <a:extLst>
            <a:ext uri="{FF2B5EF4-FFF2-40B4-BE49-F238E27FC236}">
              <a16:creationId xmlns:a16="http://schemas.microsoft.com/office/drawing/2014/main" id="{5F4F1169-F996-465C-BC7A-02C88C6E3AA2}"/>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58" name="n_3aveValue【福祉施設】&#10;一人当たり面積">
          <a:extLst>
            <a:ext uri="{FF2B5EF4-FFF2-40B4-BE49-F238E27FC236}">
              <a16:creationId xmlns:a16="http://schemas.microsoft.com/office/drawing/2014/main" id="{055B475E-2A4A-43C2-B7ED-56C6F357178B}"/>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359" name="n_4aveValue【福祉施設】&#10;一人当たり面積">
          <a:extLst>
            <a:ext uri="{FF2B5EF4-FFF2-40B4-BE49-F238E27FC236}">
              <a16:creationId xmlns:a16="http://schemas.microsoft.com/office/drawing/2014/main" id="{70829F44-FDAD-4F6B-B29B-AE8F2B3F9B96}"/>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20338</xdr:rowOff>
    </xdr:from>
    <xdr:ext cx="469744" cy="259045"/>
    <xdr:sp macro="" textlink="">
      <xdr:nvSpPr>
        <xdr:cNvPr id="360" name="n_1mainValue【福祉施設】&#10;一人当たり面積">
          <a:extLst>
            <a:ext uri="{FF2B5EF4-FFF2-40B4-BE49-F238E27FC236}">
              <a16:creationId xmlns:a16="http://schemas.microsoft.com/office/drawing/2014/main" id="{F661B1DD-7433-4B32-8720-A8AB7AE37FCF}"/>
            </a:ext>
          </a:extLst>
        </xdr:cNvPr>
        <xdr:cNvSpPr txBox="1"/>
      </xdr:nvSpPr>
      <xdr:spPr>
        <a:xfrm>
          <a:off x="93917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1" name="n_2mainValue【福祉施設】&#10;一人当たり面積">
          <a:extLst>
            <a:ext uri="{FF2B5EF4-FFF2-40B4-BE49-F238E27FC236}">
              <a16:creationId xmlns:a16="http://schemas.microsoft.com/office/drawing/2014/main" id="{DFBF1DA0-B41C-4AA8-9392-D5994978ED18}"/>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25416</xdr:rowOff>
    </xdr:from>
    <xdr:ext cx="469744" cy="259045"/>
    <xdr:sp macro="" textlink="">
      <xdr:nvSpPr>
        <xdr:cNvPr id="362" name="n_3mainValue【福祉施設】&#10;一人当たり面積">
          <a:extLst>
            <a:ext uri="{FF2B5EF4-FFF2-40B4-BE49-F238E27FC236}">
              <a16:creationId xmlns:a16="http://schemas.microsoft.com/office/drawing/2014/main" id="{28FC7F00-6EC1-4434-8B6A-3D70476CE950}"/>
            </a:ext>
          </a:extLst>
        </xdr:cNvPr>
        <xdr:cNvSpPr txBox="1"/>
      </xdr:nvSpPr>
      <xdr:spPr>
        <a:xfrm>
          <a:off x="7626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27957</xdr:rowOff>
    </xdr:from>
    <xdr:ext cx="469744" cy="259045"/>
    <xdr:sp macro="" textlink="">
      <xdr:nvSpPr>
        <xdr:cNvPr id="363" name="n_4mainValue【福祉施設】&#10;一人当たり面積">
          <a:extLst>
            <a:ext uri="{FF2B5EF4-FFF2-40B4-BE49-F238E27FC236}">
              <a16:creationId xmlns:a16="http://schemas.microsoft.com/office/drawing/2014/main" id="{5EE8AD48-D13F-4B6E-8917-13194A632658}"/>
            </a:ext>
          </a:extLst>
        </xdr:cNvPr>
        <xdr:cNvSpPr txBox="1"/>
      </xdr:nvSpPr>
      <xdr:spPr>
        <a:xfrm>
          <a:off x="6737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E2B632B7-7136-4FD7-A1B6-9666C24AE1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1F4D5E51-C06B-415E-9BC9-DF94B3AC46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2C24F554-8AF9-4913-89DC-D49E176ECC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C34F9F59-5E75-4C4E-AC45-D6EF5EBE6D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E1398493-D8E5-46EE-AF38-687AE3C8CD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74FDED6E-24DC-4B4A-B939-64766AE6F7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8AC25D3A-BDFD-4674-A4A7-9C426F9421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9084EDAE-28F7-402B-9922-AAAF6F00906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2A713B70-1BD7-413E-9474-3BD6C0E81E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9FF65B3-68F5-4543-B34B-36A40D66AE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98DE30E6-AD2B-41FB-820A-D30F3D05E5C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49D225C8-C7CC-4DE4-8C9E-1F1475DDEF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45368A47-6A12-4E30-9B7E-FE3AE0BC2F8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2229C6A9-9F4E-4C8C-98EE-AA9FB482B16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41D64FA3-99D6-4232-A6A9-9FDEEC53D24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BB259BD2-C235-429B-8033-18FE62CF6AF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8400EAD5-90F0-4717-9924-ACD36A0251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BC8376A7-4815-4E47-BBBC-AFCE9BD4904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4D9D027F-1AF5-4382-B87D-507DAB4F314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6B3BEDDF-169A-4E4C-AF0C-7A2C8E39B03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607D8662-8257-4F93-9603-4B28AD2E4D2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CC2391BA-7CD7-4342-B5F1-DE388685E1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a:extLst>
            <a:ext uri="{FF2B5EF4-FFF2-40B4-BE49-F238E27FC236}">
              <a16:creationId xmlns:a16="http://schemas.microsoft.com/office/drawing/2014/main" id="{5E88351C-2C2A-416D-8894-1389AD911A7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70250486-BF1B-4E21-9741-9011026F2E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88" name="直線コネクタ 387">
          <a:extLst>
            <a:ext uri="{FF2B5EF4-FFF2-40B4-BE49-F238E27FC236}">
              <a16:creationId xmlns:a16="http://schemas.microsoft.com/office/drawing/2014/main" id="{A5D4DBA9-04E3-46DD-BBAD-F918AC0EB12C}"/>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89" name="【市民会館】&#10;有形固定資産減価償却率最小値テキスト">
          <a:extLst>
            <a:ext uri="{FF2B5EF4-FFF2-40B4-BE49-F238E27FC236}">
              <a16:creationId xmlns:a16="http://schemas.microsoft.com/office/drawing/2014/main" id="{2786521D-0080-4C89-A3FB-46FB1728AFB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90" name="直線コネクタ 389">
          <a:extLst>
            <a:ext uri="{FF2B5EF4-FFF2-40B4-BE49-F238E27FC236}">
              <a16:creationId xmlns:a16="http://schemas.microsoft.com/office/drawing/2014/main" id="{8C66612C-3E65-4A49-83D2-3CA8401A6A04}"/>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CADAD903-67B3-4A34-9163-2DE909176048}"/>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92" name="直線コネクタ 391">
          <a:extLst>
            <a:ext uri="{FF2B5EF4-FFF2-40B4-BE49-F238E27FC236}">
              <a16:creationId xmlns:a16="http://schemas.microsoft.com/office/drawing/2014/main" id="{1B7F31BC-CC48-4CB8-A545-B06738A15BF3}"/>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AC174EFD-B16F-409B-B974-095D40F07CB4}"/>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94" name="フローチャート: 判断 393">
          <a:extLst>
            <a:ext uri="{FF2B5EF4-FFF2-40B4-BE49-F238E27FC236}">
              <a16:creationId xmlns:a16="http://schemas.microsoft.com/office/drawing/2014/main" id="{54967A02-F619-4270-8BA3-6BD7A5909DA3}"/>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95" name="フローチャート: 判断 394">
          <a:extLst>
            <a:ext uri="{FF2B5EF4-FFF2-40B4-BE49-F238E27FC236}">
              <a16:creationId xmlns:a16="http://schemas.microsoft.com/office/drawing/2014/main" id="{A13CFC2C-0C68-4062-ADA1-B20F8C4686DD}"/>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96" name="フローチャート: 判断 395">
          <a:extLst>
            <a:ext uri="{FF2B5EF4-FFF2-40B4-BE49-F238E27FC236}">
              <a16:creationId xmlns:a16="http://schemas.microsoft.com/office/drawing/2014/main" id="{5390E778-7306-4ED9-AC49-77921D9214E6}"/>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97" name="フローチャート: 判断 396">
          <a:extLst>
            <a:ext uri="{FF2B5EF4-FFF2-40B4-BE49-F238E27FC236}">
              <a16:creationId xmlns:a16="http://schemas.microsoft.com/office/drawing/2014/main" id="{65AB3249-081B-4D90-B197-BD521A2EF514}"/>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98" name="フローチャート: 判断 397">
          <a:extLst>
            <a:ext uri="{FF2B5EF4-FFF2-40B4-BE49-F238E27FC236}">
              <a16:creationId xmlns:a16="http://schemas.microsoft.com/office/drawing/2014/main" id="{9BB230D0-A4C3-44C8-8D09-82E9A4EAD294}"/>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53FD020-7D7E-402F-9E43-704C3789D7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B1FD69E-31A5-4630-8F97-F544EC2F53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89499EC-1948-4321-A083-AF4925D88F9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29443E9-E86D-4261-AFEA-DBA15BF66C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715DB0BD-36C9-453D-8F3E-D90C675EEC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10161</xdr:rowOff>
    </xdr:from>
    <xdr:to>
      <xdr:col>24</xdr:col>
      <xdr:colOff>114300</xdr:colOff>
      <xdr:row>108</xdr:row>
      <xdr:rowOff>111761</xdr:rowOff>
    </xdr:to>
    <xdr:sp macro="" textlink="">
      <xdr:nvSpPr>
        <xdr:cNvPr id="404" name="楕円 403">
          <a:extLst>
            <a:ext uri="{FF2B5EF4-FFF2-40B4-BE49-F238E27FC236}">
              <a16:creationId xmlns:a16="http://schemas.microsoft.com/office/drawing/2014/main" id="{D1626A17-1B61-478E-ADEE-A5956F9365C7}"/>
            </a:ext>
          </a:extLst>
        </xdr:cNvPr>
        <xdr:cNvSpPr/>
      </xdr:nvSpPr>
      <xdr:spPr>
        <a:xfrm>
          <a:off x="4584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96538</xdr:rowOff>
    </xdr:from>
    <xdr:ext cx="405111" cy="259045"/>
    <xdr:sp macro="" textlink="">
      <xdr:nvSpPr>
        <xdr:cNvPr id="405" name="【市民会館】&#10;有形固定資産減価償却率該当値テキスト">
          <a:extLst>
            <a:ext uri="{FF2B5EF4-FFF2-40B4-BE49-F238E27FC236}">
              <a16:creationId xmlns:a16="http://schemas.microsoft.com/office/drawing/2014/main" id="{1E4683A4-8D8C-454E-AB63-1348BC842CFA}"/>
            </a:ext>
          </a:extLst>
        </xdr:cNvPr>
        <xdr:cNvSpPr txBox="1"/>
      </xdr:nvSpPr>
      <xdr:spPr>
        <a:xfrm>
          <a:off x="4673600" y="1844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636</xdr:rowOff>
    </xdr:from>
    <xdr:to>
      <xdr:col>20</xdr:col>
      <xdr:colOff>38100</xdr:colOff>
      <xdr:row>108</xdr:row>
      <xdr:rowOff>102236</xdr:rowOff>
    </xdr:to>
    <xdr:sp macro="" textlink="">
      <xdr:nvSpPr>
        <xdr:cNvPr id="406" name="楕円 405">
          <a:extLst>
            <a:ext uri="{FF2B5EF4-FFF2-40B4-BE49-F238E27FC236}">
              <a16:creationId xmlns:a16="http://schemas.microsoft.com/office/drawing/2014/main" id="{3C3433EA-486B-4319-903F-823143AB5FA9}"/>
            </a:ext>
          </a:extLst>
        </xdr:cNvPr>
        <xdr:cNvSpPr/>
      </xdr:nvSpPr>
      <xdr:spPr>
        <a:xfrm>
          <a:off x="3746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51436</xdr:rowOff>
    </xdr:from>
    <xdr:to>
      <xdr:col>24</xdr:col>
      <xdr:colOff>63500</xdr:colOff>
      <xdr:row>108</xdr:row>
      <xdr:rowOff>60961</xdr:rowOff>
    </xdr:to>
    <xdr:cxnSp macro="">
      <xdr:nvCxnSpPr>
        <xdr:cNvPr id="407" name="直線コネクタ 406">
          <a:extLst>
            <a:ext uri="{FF2B5EF4-FFF2-40B4-BE49-F238E27FC236}">
              <a16:creationId xmlns:a16="http://schemas.microsoft.com/office/drawing/2014/main" id="{CF70BAF9-31EF-45DB-9F81-3B18F0E15260}"/>
            </a:ext>
          </a:extLst>
        </xdr:cNvPr>
        <xdr:cNvCxnSpPr/>
      </xdr:nvCxnSpPr>
      <xdr:spPr>
        <a:xfrm>
          <a:off x="3797300" y="185680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164464</xdr:rowOff>
    </xdr:from>
    <xdr:to>
      <xdr:col>15</xdr:col>
      <xdr:colOff>101600</xdr:colOff>
      <xdr:row>108</xdr:row>
      <xdr:rowOff>94614</xdr:rowOff>
    </xdr:to>
    <xdr:sp macro="" textlink="">
      <xdr:nvSpPr>
        <xdr:cNvPr id="408" name="楕円 407">
          <a:extLst>
            <a:ext uri="{FF2B5EF4-FFF2-40B4-BE49-F238E27FC236}">
              <a16:creationId xmlns:a16="http://schemas.microsoft.com/office/drawing/2014/main" id="{5149CF28-F84B-43D1-8C8B-4B5DC7B3CF3A}"/>
            </a:ext>
          </a:extLst>
        </xdr:cNvPr>
        <xdr:cNvSpPr/>
      </xdr:nvSpPr>
      <xdr:spPr>
        <a:xfrm>
          <a:off x="2857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43814</xdr:rowOff>
    </xdr:from>
    <xdr:to>
      <xdr:col>19</xdr:col>
      <xdr:colOff>177800</xdr:colOff>
      <xdr:row>108</xdr:row>
      <xdr:rowOff>51436</xdr:rowOff>
    </xdr:to>
    <xdr:cxnSp macro="">
      <xdr:nvCxnSpPr>
        <xdr:cNvPr id="409" name="直線コネクタ 408">
          <a:extLst>
            <a:ext uri="{FF2B5EF4-FFF2-40B4-BE49-F238E27FC236}">
              <a16:creationId xmlns:a16="http://schemas.microsoft.com/office/drawing/2014/main" id="{A5EB45E0-90FC-4664-AC04-31C818B8BF66}"/>
            </a:ext>
          </a:extLst>
        </xdr:cNvPr>
        <xdr:cNvCxnSpPr/>
      </xdr:nvCxnSpPr>
      <xdr:spPr>
        <a:xfrm>
          <a:off x="2908300" y="1856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10" name="n_1aveValue【市民会館】&#10;有形固定資産減価償却率">
          <a:extLst>
            <a:ext uri="{FF2B5EF4-FFF2-40B4-BE49-F238E27FC236}">
              <a16:creationId xmlns:a16="http://schemas.microsoft.com/office/drawing/2014/main" id="{DD8AC65E-E65E-4D42-BC7E-0B4EC8A5C8A8}"/>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411" name="n_2aveValue【市民会館】&#10;有形固定資産減価償却率">
          <a:extLst>
            <a:ext uri="{FF2B5EF4-FFF2-40B4-BE49-F238E27FC236}">
              <a16:creationId xmlns:a16="http://schemas.microsoft.com/office/drawing/2014/main" id="{C5781D5A-F74E-4EEF-BB15-B60BEA945B0D}"/>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412" name="n_3aveValue【市民会館】&#10;有形固定資産減価償却率">
          <a:extLst>
            <a:ext uri="{FF2B5EF4-FFF2-40B4-BE49-F238E27FC236}">
              <a16:creationId xmlns:a16="http://schemas.microsoft.com/office/drawing/2014/main" id="{8E1511F9-30B1-4867-904F-6C36ED951703}"/>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13" name="n_4aveValue【市民会館】&#10;有形固定資産減価償却率">
          <a:extLst>
            <a:ext uri="{FF2B5EF4-FFF2-40B4-BE49-F238E27FC236}">
              <a16:creationId xmlns:a16="http://schemas.microsoft.com/office/drawing/2014/main" id="{B8BE8EF1-DF44-4988-80C0-673DAE6375C2}"/>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93363</xdr:rowOff>
    </xdr:from>
    <xdr:ext cx="405111" cy="259045"/>
    <xdr:sp macro="" textlink="">
      <xdr:nvSpPr>
        <xdr:cNvPr id="414" name="n_1mainValue【市民会館】&#10;有形固定資産減価償却率">
          <a:extLst>
            <a:ext uri="{FF2B5EF4-FFF2-40B4-BE49-F238E27FC236}">
              <a16:creationId xmlns:a16="http://schemas.microsoft.com/office/drawing/2014/main" id="{E76CD3BC-3DED-4C31-A1FC-9782539CB7B9}"/>
            </a:ext>
          </a:extLst>
        </xdr:cNvPr>
        <xdr:cNvSpPr txBox="1"/>
      </xdr:nvSpPr>
      <xdr:spPr>
        <a:xfrm>
          <a:off x="35820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85741</xdr:rowOff>
    </xdr:from>
    <xdr:ext cx="405111" cy="259045"/>
    <xdr:sp macro="" textlink="">
      <xdr:nvSpPr>
        <xdr:cNvPr id="415" name="n_2mainValue【市民会館】&#10;有形固定資産減価償却率">
          <a:extLst>
            <a:ext uri="{FF2B5EF4-FFF2-40B4-BE49-F238E27FC236}">
              <a16:creationId xmlns:a16="http://schemas.microsoft.com/office/drawing/2014/main" id="{136A8286-1114-48C7-A49C-AFDBFDBAB56C}"/>
            </a:ext>
          </a:extLst>
        </xdr:cNvPr>
        <xdr:cNvSpPr txBox="1"/>
      </xdr:nvSpPr>
      <xdr:spPr>
        <a:xfrm>
          <a:off x="2705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D357FAAB-297B-4596-BDA7-44386ACD2B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4B2859CA-6115-47AE-850B-F066690A4A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E71800E9-74F9-403F-BAE4-26B1EF7F3C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3EDB202E-7AEC-4E20-B236-C9E5138D64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5B509397-6F30-48CE-8CED-0BE26D8C55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2FFF18C2-FB8E-4167-BFFD-96EA893593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0CF9DC74-EAE5-467E-8B61-57523297AE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AAE94B81-6320-470B-BA47-C39C7F8443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6BD89251-D146-4516-A907-6D1DE58F2F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353786F2-86F9-4155-BB0E-5D2580DB9C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6" name="直線コネクタ 425">
          <a:extLst>
            <a:ext uri="{FF2B5EF4-FFF2-40B4-BE49-F238E27FC236}">
              <a16:creationId xmlns:a16="http://schemas.microsoft.com/office/drawing/2014/main" id="{05E51B3E-E29D-4813-A1F8-D8BC8EC2C9B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7" name="テキスト ボックス 426">
          <a:extLst>
            <a:ext uri="{FF2B5EF4-FFF2-40B4-BE49-F238E27FC236}">
              <a16:creationId xmlns:a16="http://schemas.microsoft.com/office/drawing/2014/main" id="{C65CFDA3-1B1C-4664-A5DE-E65524B2DA3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8" name="直線コネクタ 427">
          <a:extLst>
            <a:ext uri="{FF2B5EF4-FFF2-40B4-BE49-F238E27FC236}">
              <a16:creationId xmlns:a16="http://schemas.microsoft.com/office/drawing/2014/main" id="{993DF1CE-F28C-4A8E-9F62-174D1FF309C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9" name="テキスト ボックス 428">
          <a:extLst>
            <a:ext uri="{FF2B5EF4-FFF2-40B4-BE49-F238E27FC236}">
              <a16:creationId xmlns:a16="http://schemas.microsoft.com/office/drawing/2014/main" id="{C8D83B93-3829-47FA-8027-9F493826CE8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0" name="直線コネクタ 429">
          <a:extLst>
            <a:ext uri="{FF2B5EF4-FFF2-40B4-BE49-F238E27FC236}">
              <a16:creationId xmlns:a16="http://schemas.microsoft.com/office/drawing/2014/main" id="{531D735F-A565-405D-A304-E78A7CBEDA6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1" name="テキスト ボックス 430">
          <a:extLst>
            <a:ext uri="{FF2B5EF4-FFF2-40B4-BE49-F238E27FC236}">
              <a16:creationId xmlns:a16="http://schemas.microsoft.com/office/drawing/2014/main" id="{3E9F8329-104E-42AC-834F-1778DBC2024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2" name="直線コネクタ 431">
          <a:extLst>
            <a:ext uri="{FF2B5EF4-FFF2-40B4-BE49-F238E27FC236}">
              <a16:creationId xmlns:a16="http://schemas.microsoft.com/office/drawing/2014/main" id="{9B2F7DFD-32FF-477D-96CD-02D6992A417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3" name="テキスト ボックス 432">
          <a:extLst>
            <a:ext uri="{FF2B5EF4-FFF2-40B4-BE49-F238E27FC236}">
              <a16:creationId xmlns:a16="http://schemas.microsoft.com/office/drawing/2014/main" id="{EC66D1D3-85C3-4627-B721-DEFF61B1F28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4" name="直線コネクタ 433">
          <a:extLst>
            <a:ext uri="{FF2B5EF4-FFF2-40B4-BE49-F238E27FC236}">
              <a16:creationId xmlns:a16="http://schemas.microsoft.com/office/drawing/2014/main" id="{2C962ABB-CF55-441F-AE57-D1E233FC6D2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5" name="テキスト ボックス 434">
          <a:extLst>
            <a:ext uri="{FF2B5EF4-FFF2-40B4-BE49-F238E27FC236}">
              <a16:creationId xmlns:a16="http://schemas.microsoft.com/office/drawing/2014/main" id="{129D15C5-0CD3-4902-ADF6-3A3FF257387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6" name="直線コネクタ 435">
          <a:extLst>
            <a:ext uri="{FF2B5EF4-FFF2-40B4-BE49-F238E27FC236}">
              <a16:creationId xmlns:a16="http://schemas.microsoft.com/office/drawing/2014/main" id="{8BBA6E10-2E92-4DA2-B10B-297251347D2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7" name="テキスト ボックス 436">
          <a:extLst>
            <a:ext uri="{FF2B5EF4-FFF2-40B4-BE49-F238E27FC236}">
              <a16:creationId xmlns:a16="http://schemas.microsoft.com/office/drawing/2014/main" id="{FCAD37C8-EBBD-430E-9DDD-4838253C2CF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1A67B8D4-9206-4C6C-B699-71E714D8B7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A812013F-C3FB-4E2A-AFBF-0161BF0DE90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a:extLst>
            <a:ext uri="{FF2B5EF4-FFF2-40B4-BE49-F238E27FC236}">
              <a16:creationId xmlns:a16="http://schemas.microsoft.com/office/drawing/2014/main" id="{63F883BD-C6FC-4326-BDC8-8E32E4E696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41" name="直線コネクタ 440">
          <a:extLst>
            <a:ext uri="{FF2B5EF4-FFF2-40B4-BE49-F238E27FC236}">
              <a16:creationId xmlns:a16="http://schemas.microsoft.com/office/drawing/2014/main" id="{D4829B74-9AFE-4BA0-BF7D-2578C385BD53}"/>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2" name="【市民会館】&#10;一人当たり面積最小値テキスト">
          <a:extLst>
            <a:ext uri="{FF2B5EF4-FFF2-40B4-BE49-F238E27FC236}">
              <a16:creationId xmlns:a16="http://schemas.microsoft.com/office/drawing/2014/main" id="{4B94DBCB-E02B-4CDD-AA93-3777F9970728}"/>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3" name="直線コネクタ 442">
          <a:extLst>
            <a:ext uri="{FF2B5EF4-FFF2-40B4-BE49-F238E27FC236}">
              <a16:creationId xmlns:a16="http://schemas.microsoft.com/office/drawing/2014/main" id="{14DEA39B-BE7E-4D71-878E-439A5FAD925E}"/>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44" name="【市民会館】&#10;一人当たり面積最大値テキスト">
          <a:extLst>
            <a:ext uri="{FF2B5EF4-FFF2-40B4-BE49-F238E27FC236}">
              <a16:creationId xmlns:a16="http://schemas.microsoft.com/office/drawing/2014/main" id="{6DB37BE9-37D7-4C76-9218-E8F5FA4A3914}"/>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45" name="直線コネクタ 444">
          <a:extLst>
            <a:ext uri="{FF2B5EF4-FFF2-40B4-BE49-F238E27FC236}">
              <a16:creationId xmlns:a16="http://schemas.microsoft.com/office/drawing/2014/main" id="{6CDC41B1-4F5D-492C-88EE-6816F65ACA6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46" name="【市民会館】&#10;一人当たり面積平均値テキスト">
          <a:extLst>
            <a:ext uri="{FF2B5EF4-FFF2-40B4-BE49-F238E27FC236}">
              <a16:creationId xmlns:a16="http://schemas.microsoft.com/office/drawing/2014/main" id="{A04E069B-730C-406D-A46F-CC133E2A4A8C}"/>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47" name="フローチャート: 判断 446">
          <a:extLst>
            <a:ext uri="{FF2B5EF4-FFF2-40B4-BE49-F238E27FC236}">
              <a16:creationId xmlns:a16="http://schemas.microsoft.com/office/drawing/2014/main" id="{4CAA30A2-32CE-4EC1-8AAD-FD94E7BA4FDE}"/>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448" name="フローチャート: 判断 447">
          <a:extLst>
            <a:ext uri="{FF2B5EF4-FFF2-40B4-BE49-F238E27FC236}">
              <a16:creationId xmlns:a16="http://schemas.microsoft.com/office/drawing/2014/main" id="{C6ED38B2-E062-4049-B0C5-F23F64BA9199}"/>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49" name="フローチャート: 判断 448">
          <a:extLst>
            <a:ext uri="{FF2B5EF4-FFF2-40B4-BE49-F238E27FC236}">
              <a16:creationId xmlns:a16="http://schemas.microsoft.com/office/drawing/2014/main" id="{D855A50B-50C5-4340-BD76-837F0C8D2B5F}"/>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450" name="フローチャート: 判断 449">
          <a:extLst>
            <a:ext uri="{FF2B5EF4-FFF2-40B4-BE49-F238E27FC236}">
              <a16:creationId xmlns:a16="http://schemas.microsoft.com/office/drawing/2014/main" id="{5AA19993-8969-4CCE-A732-07997C901A63}"/>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451" name="フローチャート: 判断 450">
          <a:extLst>
            <a:ext uri="{FF2B5EF4-FFF2-40B4-BE49-F238E27FC236}">
              <a16:creationId xmlns:a16="http://schemas.microsoft.com/office/drawing/2014/main" id="{C1DB3FC7-38BA-42F5-9EBB-10731212DF74}"/>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6B90303-A7D3-4B9B-8081-5F188AE5138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E798471D-09F6-4782-823D-75B2FAD53F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F8837D77-ABBC-4FB8-9346-172ABD5806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3AA2906E-0179-4BA5-B03A-78777979AFD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2B70457F-1A41-4AE0-9EBE-7BD1B4500B2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18869</xdr:rowOff>
    </xdr:from>
    <xdr:to>
      <xdr:col>55</xdr:col>
      <xdr:colOff>50800</xdr:colOff>
      <xdr:row>108</xdr:row>
      <xdr:rowOff>120469</xdr:rowOff>
    </xdr:to>
    <xdr:sp macro="" textlink="">
      <xdr:nvSpPr>
        <xdr:cNvPr id="457" name="楕円 456">
          <a:extLst>
            <a:ext uri="{FF2B5EF4-FFF2-40B4-BE49-F238E27FC236}">
              <a16:creationId xmlns:a16="http://schemas.microsoft.com/office/drawing/2014/main" id="{177FB291-A9E0-4F21-962F-44A0DCB16007}"/>
            </a:ext>
          </a:extLst>
        </xdr:cNvPr>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105246</xdr:rowOff>
    </xdr:from>
    <xdr:ext cx="469744" cy="259045"/>
    <xdr:sp macro="" textlink="">
      <xdr:nvSpPr>
        <xdr:cNvPr id="458" name="【市民会館】&#10;一人当たり面積該当値テキスト">
          <a:extLst>
            <a:ext uri="{FF2B5EF4-FFF2-40B4-BE49-F238E27FC236}">
              <a16:creationId xmlns:a16="http://schemas.microsoft.com/office/drawing/2014/main" id="{590F98FD-3DB9-4764-9B61-BA52A32B6248}"/>
            </a:ext>
          </a:extLst>
        </xdr:cNvPr>
        <xdr:cNvSpPr txBox="1"/>
      </xdr:nvSpPr>
      <xdr:spPr>
        <a:xfrm>
          <a:off x="10515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22134</xdr:rowOff>
    </xdr:from>
    <xdr:to>
      <xdr:col>50</xdr:col>
      <xdr:colOff>165100</xdr:colOff>
      <xdr:row>108</xdr:row>
      <xdr:rowOff>123734</xdr:rowOff>
    </xdr:to>
    <xdr:sp macro="" textlink="">
      <xdr:nvSpPr>
        <xdr:cNvPr id="459" name="楕円 458">
          <a:extLst>
            <a:ext uri="{FF2B5EF4-FFF2-40B4-BE49-F238E27FC236}">
              <a16:creationId xmlns:a16="http://schemas.microsoft.com/office/drawing/2014/main" id="{15107350-0C2A-4257-A2A0-438203EE87EE}"/>
            </a:ext>
          </a:extLst>
        </xdr:cNvPr>
        <xdr:cNvSpPr/>
      </xdr:nvSpPr>
      <xdr:spPr>
        <a:xfrm>
          <a:off x="9588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69669</xdr:rowOff>
    </xdr:from>
    <xdr:to>
      <xdr:col>55</xdr:col>
      <xdr:colOff>0</xdr:colOff>
      <xdr:row>108</xdr:row>
      <xdr:rowOff>72934</xdr:rowOff>
    </xdr:to>
    <xdr:cxnSp macro="">
      <xdr:nvCxnSpPr>
        <xdr:cNvPr id="460" name="直線コネクタ 459">
          <a:extLst>
            <a:ext uri="{FF2B5EF4-FFF2-40B4-BE49-F238E27FC236}">
              <a16:creationId xmlns:a16="http://schemas.microsoft.com/office/drawing/2014/main" id="{195B57CD-7510-469F-8BBC-EC77AFCD6A4B}"/>
            </a:ext>
          </a:extLst>
        </xdr:cNvPr>
        <xdr:cNvCxnSpPr/>
      </xdr:nvCxnSpPr>
      <xdr:spPr>
        <a:xfrm flipV="1">
          <a:off x="9639300" y="1858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23768</xdr:rowOff>
    </xdr:from>
    <xdr:to>
      <xdr:col>46</xdr:col>
      <xdr:colOff>38100</xdr:colOff>
      <xdr:row>108</xdr:row>
      <xdr:rowOff>125368</xdr:rowOff>
    </xdr:to>
    <xdr:sp macro="" textlink="">
      <xdr:nvSpPr>
        <xdr:cNvPr id="461" name="楕円 460">
          <a:extLst>
            <a:ext uri="{FF2B5EF4-FFF2-40B4-BE49-F238E27FC236}">
              <a16:creationId xmlns:a16="http://schemas.microsoft.com/office/drawing/2014/main" id="{C8E76D96-A240-40D0-B5E6-77A399D3A653}"/>
            </a:ext>
          </a:extLst>
        </xdr:cNvPr>
        <xdr:cNvSpPr/>
      </xdr:nvSpPr>
      <xdr:spPr>
        <a:xfrm>
          <a:off x="8699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72934</xdr:rowOff>
    </xdr:from>
    <xdr:to>
      <xdr:col>50</xdr:col>
      <xdr:colOff>114300</xdr:colOff>
      <xdr:row>108</xdr:row>
      <xdr:rowOff>74568</xdr:rowOff>
    </xdr:to>
    <xdr:cxnSp macro="">
      <xdr:nvCxnSpPr>
        <xdr:cNvPr id="462" name="直線コネクタ 461">
          <a:extLst>
            <a:ext uri="{FF2B5EF4-FFF2-40B4-BE49-F238E27FC236}">
              <a16:creationId xmlns:a16="http://schemas.microsoft.com/office/drawing/2014/main" id="{6FC14FDC-99F1-49C1-8B0F-FCBCA1D10915}"/>
            </a:ext>
          </a:extLst>
        </xdr:cNvPr>
        <xdr:cNvCxnSpPr/>
      </xdr:nvCxnSpPr>
      <xdr:spPr>
        <a:xfrm flipV="1">
          <a:off x="8750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463" name="n_1aveValue【市民会館】&#10;一人当たり面積">
          <a:extLst>
            <a:ext uri="{FF2B5EF4-FFF2-40B4-BE49-F238E27FC236}">
              <a16:creationId xmlns:a16="http://schemas.microsoft.com/office/drawing/2014/main" id="{643B6CDA-A1EE-441F-B8CF-0F5E9D87B55A}"/>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464" name="n_2aveValue【市民会館】&#10;一人当たり面積">
          <a:extLst>
            <a:ext uri="{FF2B5EF4-FFF2-40B4-BE49-F238E27FC236}">
              <a16:creationId xmlns:a16="http://schemas.microsoft.com/office/drawing/2014/main" id="{A3351C0B-E8BA-43AB-B79B-95D22529F59C}"/>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65" name="n_3aveValue【市民会館】&#10;一人当たり面積">
          <a:extLst>
            <a:ext uri="{FF2B5EF4-FFF2-40B4-BE49-F238E27FC236}">
              <a16:creationId xmlns:a16="http://schemas.microsoft.com/office/drawing/2014/main" id="{55BEE06B-8C49-44E2-A0CC-2C2589488025}"/>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466" name="n_4aveValue【市民会館】&#10;一人当たり面積">
          <a:extLst>
            <a:ext uri="{FF2B5EF4-FFF2-40B4-BE49-F238E27FC236}">
              <a16:creationId xmlns:a16="http://schemas.microsoft.com/office/drawing/2014/main" id="{9E14F4FF-A696-4C4B-BD70-7F4A0874D34E}"/>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114861</xdr:rowOff>
    </xdr:from>
    <xdr:ext cx="469744" cy="259045"/>
    <xdr:sp macro="" textlink="">
      <xdr:nvSpPr>
        <xdr:cNvPr id="467" name="n_1mainValue【市民会館】&#10;一人当たり面積">
          <a:extLst>
            <a:ext uri="{FF2B5EF4-FFF2-40B4-BE49-F238E27FC236}">
              <a16:creationId xmlns:a16="http://schemas.microsoft.com/office/drawing/2014/main" id="{FD03B7EF-CC87-4020-982D-856C4C3400CC}"/>
            </a:ext>
          </a:extLst>
        </xdr:cNvPr>
        <xdr:cNvSpPr txBox="1"/>
      </xdr:nvSpPr>
      <xdr:spPr>
        <a:xfrm>
          <a:off x="9391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116495</xdr:rowOff>
    </xdr:from>
    <xdr:ext cx="469744" cy="259045"/>
    <xdr:sp macro="" textlink="">
      <xdr:nvSpPr>
        <xdr:cNvPr id="468" name="n_2mainValue【市民会館】&#10;一人当たり面積">
          <a:extLst>
            <a:ext uri="{FF2B5EF4-FFF2-40B4-BE49-F238E27FC236}">
              <a16:creationId xmlns:a16="http://schemas.microsoft.com/office/drawing/2014/main" id="{595BA3F8-726C-48B6-AE39-47520865567A}"/>
            </a:ext>
          </a:extLst>
        </xdr:cNvPr>
        <xdr:cNvSpPr txBox="1"/>
      </xdr:nvSpPr>
      <xdr:spPr>
        <a:xfrm>
          <a:off x="8515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A63C50C-F3F8-4501-9C45-77C0B025BD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86E76D0A-4223-4B0F-8BBF-E93A6F52F4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574501E1-258A-4D95-92E1-10B23B8FF9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ACAFD8C9-3B4C-4D06-961F-72F69FA9C7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D40A2C17-FF39-423A-AA7F-95F9EE82C2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776FF33-533C-4567-AD21-F5CA794708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81FB0B28-4370-49A2-B872-85569F047C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53160348-A6BF-487E-831D-ADD489300E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AD676703-5D71-467A-AAD5-5C3B2ABC82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D6D9C6ED-9CF8-45E3-9098-157F2F22634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2A6B1543-342A-4D33-A9EC-23ADE18DC7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6135CCB-2839-426C-8B1F-2F0F62D6452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FD8CEBEB-197E-4A1D-B15E-7997C8B1934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CFB3B4E4-A8E0-4340-8C67-2B2DA6E95D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8B5251E1-BA61-4ADA-96FD-093E32973B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A56F572A-5AFD-4561-BD38-A2C22BF98C8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F4128F09-0F4F-4E21-8D50-016A5F8875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C2FE86B6-A99E-44B4-9C77-9A68090B44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7B380205-2B25-4761-9777-709E90DE7C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84F3277F-C29D-4BA1-BB8F-042FA91D34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ABD1335A-2732-4CDD-93D4-16BC41EC077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19ECCBBA-DDDD-4100-B661-161C4A74E3F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E43B25CB-4C75-4DD6-9389-16CB11E8087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B844454B-19C9-40C0-97FA-252073D5AA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93" name="直線コネクタ 492">
          <a:extLst>
            <a:ext uri="{FF2B5EF4-FFF2-40B4-BE49-F238E27FC236}">
              <a16:creationId xmlns:a16="http://schemas.microsoft.com/office/drawing/2014/main" id="{572C1CAD-2CCE-4E65-AEBD-8BFC2F6D597E}"/>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4" name="【一般廃棄物処理施設】&#10;有形固定資産減価償却率最小値テキスト">
          <a:extLst>
            <a:ext uri="{FF2B5EF4-FFF2-40B4-BE49-F238E27FC236}">
              <a16:creationId xmlns:a16="http://schemas.microsoft.com/office/drawing/2014/main" id="{1CE27CA2-1DF3-4B18-B6AA-0717D32189A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5" name="直線コネクタ 494">
          <a:extLst>
            <a:ext uri="{FF2B5EF4-FFF2-40B4-BE49-F238E27FC236}">
              <a16:creationId xmlns:a16="http://schemas.microsoft.com/office/drawing/2014/main" id="{73BDCBDB-B9BF-402D-8CEE-DD4357E7281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57E41F42-2138-46D4-AECC-7B689984E227}"/>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97" name="直線コネクタ 496">
          <a:extLst>
            <a:ext uri="{FF2B5EF4-FFF2-40B4-BE49-F238E27FC236}">
              <a16:creationId xmlns:a16="http://schemas.microsoft.com/office/drawing/2014/main" id="{3FDF8D9C-ABC8-4BA3-9E94-22FF9EAF84F6}"/>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18D2FE5A-23E0-4FBB-A457-F6A447CA8318}"/>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9" name="フローチャート: 判断 498">
          <a:extLst>
            <a:ext uri="{FF2B5EF4-FFF2-40B4-BE49-F238E27FC236}">
              <a16:creationId xmlns:a16="http://schemas.microsoft.com/office/drawing/2014/main" id="{BA640736-1242-4D4F-BA52-D13D08018B8B}"/>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00" name="フローチャート: 判断 499">
          <a:extLst>
            <a:ext uri="{FF2B5EF4-FFF2-40B4-BE49-F238E27FC236}">
              <a16:creationId xmlns:a16="http://schemas.microsoft.com/office/drawing/2014/main" id="{75A01280-420D-4C53-A134-F93957D3B39B}"/>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01" name="フローチャート: 判断 500">
          <a:extLst>
            <a:ext uri="{FF2B5EF4-FFF2-40B4-BE49-F238E27FC236}">
              <a16:creationId xmlns:a16="http://schemas.microsoft.com/office/drawing/2014/main" id="{D91D7E14-3C73-4C01-B4A6-CB8115550828}"/>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02" name="フローチャート: 判断 501">
          <a:extLst>
            <a:ext uri="{FF2B5EF4-FFF2-40B4-BE49-F238E27FC236}">
              <a16:creationId xmlns:a16="http://schemas.microsoft.com/office/drawing/2014/main" id="{F3CB0F18-FCDC-499E-B28C-00E67CB94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03" name="フローチャート: 判断 502">
          <a:extLst>
            <a:ext uri="{FF2B5EF4-FFF2-40B4-BE49-F238E27FC236}">
              <a16:creationId xmlns:a16="http://schemas.microsoft.com/office/drawing/2014/main" id="{642D53EF-EB3E-4FD7-8FFB-BB8461F650F1}"/>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45AEABA4-7291-4D5C-8914-85D891A0B9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99579CFD-55D4-4777-83AB-AED789CEFC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B4D56FA7-9F87-4AA1-A906-7D28D2B5DB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C330137-6AA8-46B4-B17C-848021008D5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46C2D686-1892-4705-88A5-A8B2287AC5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09" name="楕円 508">
          <a:extLst>
            <a:ext uri="{FF2B5EF4-FFF2-40B4-BE49-F238E27FC236}">
              <a16:creationId xmlns:a16="http://schemas.microsoft.com/office/drawing/2014/main" id="{0899F2A5-7D08-4D32-96A5-931E10A0D463}"/>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4462</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9F2D2C44-7EB9-4FCB-86CE-36151FCF1570}"/>
            </a:ext>
          </a:extLst>
        </xdr:cNvPr>
        <xdr:cNvSpPr txBox="1"/>
      </xdr:nvSpPr>
      <xdr:spPr>
        <a:xfrm>
          <a:off x="16357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511" name="楕円 510">
          <a:extLst>
            <a:ext uri="{FF2B5EF4-FFF2-40B4-BE49-F238E27FC236}">
              <a16:creationId xmlns:a16="http://schemas.microsoft.com/office/drawing/2014/main" id="{E2A71606-4F68-48E7-8767-859E7D8A541F}"/>
            </a:ext>
          </a:extLst>
        </xdr:cNvPr>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32385</xdr:rowOff>
    </xdr:to>
    <xdr:cxnSp macro="">
      <xdr:nvCxnSpPr>
        <xdr:cNvPr id="512" name="直線コネクタ 511">
          <a:extLst>
            <a:ext uri="{FF2B5EF4-FFF2-40B4-BE49-F238E27FC236}">
              <a16:creationId xmlns:a16="http://schemas.microsoft.com/office/drawing/2014/main" id="{E8D18125-8E98-466F-9775-41C83A4E1499}"/>
            </a:ext>
          </a:extLst>
        </xdr:cNvPr>
        <xdr:cNvCxnSpPr/>
      </xdr:nvCxnSpPr>
      <xdr:spPr>
        <a:xfrm>
          <a:off x="15481300" y="64941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513" name="楕円 512">
          <a:extLst>
            <a:ext uri="{FF2B5EF4-FFF2-40B4-BE49-F238E27FC236}">
              <a16:creationId xmlns:a16="http://schemas.microsoft.com/office/drawing/2014/main" id="{6B388EF7-6993-4F49-8920-41C13C2C7DD6}"/>
            </a:ext>
          </a:extLst>
        </xdr:cNvPr>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150495</xdr:rowOff>
    </xdr:to>
    <xdr:cxnSp macro="">
      <xdr:nvCxnSpPr>
        <xdr:cNvPr id="514" name="直線コネクタ 513">
          <a:extLst>
            <a:ext uri="{FF2B5EF4-FFF2-40B4-BE49-F238E27FC236}">
              <a16:creationId xmlns:a16="http://schemas.microsoft.com/office/drawing/2014/main" id="{2736EC7E-F7B7-47CF-BFED-E4D49E3FCE62}"/>
            </a:ext>
          </a:extLst>
        </xdr:cNvPr>
        <xdr:cNvCxnSpPr/>
      </xdr:nvCxnSpPr>
      <xdr:spPr>
        <a:xfrm>
          <a:off x="14592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515" name="楕円 514">
          <a:extLst>
            <a:ext uri="{FF2B5EF4-FFF2-40B4-BE49-F238E27FC236}">
              <a16:creationId xmlns:a16="http://schemas.microsoft.com/office/drawing/2014/main" id="{6729537C-ECF0-4729-902A-B9823533C43D}"/>
            </a:ext>
          </a:extLst>
        </xdr:cNvPr>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99060</xdr:rowOff>
    </xdr:to>
    <xdr:cxnSp macro="">
      <xdr:nvCxnSpPr>
        <xdr:cNvPr id="516" name="直線コネクタ 515">
          <a:extLst>
            <a:ext uri="{FF2B5EF4-FFF2-40B4-BE49-F238E27FC236}">
              <a16:creationId xmlns:a16="http://schemas.microsoft.com/office/drawing/2014/main" id="{0114BB70-3D15-41A6-9D28-738D4EF52E4D}"/>
            </a:ext>
          </a:extLst>
        </xdr:cNvPr>
        <xdr:cNvCxnSpPr/>
      </xdr:nvCxnSpPr>
      <xdr:spPr>
        <a:xfrm>
          <a:off x="13703300" y="62865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17780</xdr:rowOff>
    </xdr:from>
    <xdr:to>
      <xdr:col>67</xdr:col>
      <xdr:colOff>101600</xdr:colOff>
      <xdr:row>36</xdr:row>
      <xdr:rowOff>119380</xdr:rowOff>
    </xdr:to>
    <xdr:sp macro="" textlink="">
      <xdr:nvSpPr>
        <xdr:cNvPr id="517" name="楕円 516">
          <a:extLst>
            <a:ext uri="{FF2B5EF4-FFF2-40B4-BE49-F238E27FC236}">
              <a16:creationId xmlns:a16="http://schemas.microsoft.com/office/drawing/2014/main" id="{059C3B7A-7CCA-4812-959F-F7786E277BE6}"/>
            </a:ext>
          </a:extLst>
        </xdr:cNvPr>
        <xdr:cNvSpPr/>
      </xdr:nvSpPr>
      <xdr:spPr>
        <a:xfrm>
          <a:off x="1276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36</xdr:row>
      <xdr:rowOff>114300</xdr:rowOff>
    </xdr:to>
    <xdr:cxnSp macro="">
      <xdr:nvCxnSpPr>
        <xdr:cNvPr id="518" name="直線コネクタ 517">
          <a:extLst>
            <a:ext uri="{FF2B5EF4-FFF2-40B4-BE49-F238E27FC236}">
              <a16:creationId xmlns:a16="http://schemas.microsoft.com/office/drawing/2014/main" id="{6D36CC8B-BBBD-4EAE-B43C-A4E1803B6BCA}"/>
            </a:ext>
          </a:extLst>
        </xdr:cNvPr>
        <xdr:cNvCxnSpPr/>
      </xdr:nvCxnSpPr>
      <xdr:spPr>
        <a:xfrm>
          <a:off x="12814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E45D9223-3363-4AC2-9619-C9DF62BCA4F6}"/>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E6288B35-E8D4-4BFE-BDB8-BAD9744072A9}"/>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89D970E1-D885-4D99-B1E7-D32A0A5A1154}"/>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0101849A-2422-47DD-B32F-5CD4BA5BC44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543BBB17-0CCC-492C-9B3C-0A1BE6069AFB}"/>
            </a:ext>
          </a:extLst>
        </xdr:cNvPr>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BF04A555-B81E-4508-BF5E-80480986407C}"/>
            </a:ext>
          </a:extLst>
        </xdr:cNvPr>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2BF2D488-3639-4B9C-8983-034577BC5C1E}"/>
            </a:ext>
          </a:extLst>
        </xdr:cNvPr>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135907</xdr:rowOff>
    </xdr:from>
    <xdr:ext cx="405111" cy="259045"/>
    <xdr:sp macro="" textlink="">
      <xdr:nvSpPr>
        <xdr:cNvPr id="526" name="n_4mainValue【一般廃棄物処理施設】&#10;有形固定資産減価償却率">
          <a:extLst>
            <a:ext uri="{FF2B5EF4-FFF2-40B4-BE49-F238E27FC236}">
              <a16:creationId xmlns:a16="http://schemas.microsoft.com/office/drawing/2014/main" id="{41425102-67D5-4D95-AC4B-F0148D9B90AA}"/>
            </a:ext>
          </a:extLst>
        </xdr:cNvPr>
        <xdr:cNvSpPr txBox="1"/>
      </xdr:nvSpPr>
      <xdr:spPr>
        <a:xfrm>
          <a:off x="12611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FB06DA07-79A8-4A3B-A7D7-FFEC96E8CD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C440BDCA-8D47-400C-B34E-86B8280F8C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250159E5-3554-40BB-A2DB-2C7CDB0BC6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85F56568-C7D7-47AB-996F-6473ABAA42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46D206B7-A59E-4A25-8DDA-9F6DC2C06B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61C0C357-269F-47E9-BE5A-B76A03D811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D9DF55BA-3611-4E05-9BCF-14C1543B6E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220A3DB8-E6B6-43B8-849A-2846D1745F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AF0D54CE-4909-4E07-84AD-ED20316A67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EA44847-EDCC-44E7-9E13-65AA37EAF9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317E145C-7303-4B2C-9B82-891B2F1DAEE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8" name="テキスト ボックス 537">
          <a:extLst>
            <a:ext uri="{FF2B5EF4-FFF2-40B4-BE49-F238E27FC236}">
              <a16:creationId xmlns:a16="http://schemas.microsoft.com/office/drawing/2014/main" id="{EDC4BB12-CF1A-4B0C-98DF-74A2F056508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65B7BA07-7871-42A5-ADA0-5B6A8BA0D80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0" name="テキスト ボックス 539">
          <a:extLst>
            <a:ext uri="{FF2B5EF4-FFF2-40B4-BE49-F238E27FC236}">
              <a16:creationId xmlns:a16="http://schemas.microsoft.com/office/drawing/2014/main" id="{E3EE2515-700F-47F2-B616-634457BF923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9AD3E0A6-D279-44F7-879C-A547F829266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2" name="テキスト ボックス 541">
          <a:extLst>
            <a:ext uri="{FF2B5EF4-FFF2-40B4-BE49-F238E27FC236}">
              <a16:creationId xmlns:a16="http://schemas.microsoft.com/office/drawing/2014/main" id="{2EA68851-345A-437B-AD18-2B2879F97FB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D71AD7DB-7E79-4CD1-AC86-7BCD83ABA9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4" name="テキスト ボックス 543">
          <a:extLst>
            <a:ext uri="{FF2B5EF4-FFF2-40B4-BE49-F238E27FC236}">
              <a16:creationId xmlns:a16="http://schemas.microsoft.com/office/drawing/2014/main" id="{8DA817BE-A89C-41D2-BC3E-F7D0D586743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AC05BEE2-8464-48A5-B176-C933AE0AC3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78D1EE24-1BE3-4590-A9EE-C405D57EE13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E2DF4A3F-680B-4ACF-8101-370BCEF250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48" name="直線コネクタ 547">
          <a:extLst>
            <a:ext uri="{FF2B5EF4-FFF2-40B4-BE49-F238E27FC236}">
              <a16:creationId xmlns:a16="http://schemas.microsoft.com/office/drawing/2014/main" id="{6AF168CE-638E-4251-A3C6-E3DA0BEB937F}"/>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49" name="【一般廃棄物処理施設】&#10;一人当たり有形固定資産（償却資産）額最小値テキスト">
          <a:extLst>
            <a:ext uri="{FF2B5EF4-FFF2-40B4-BE49-F238E27FC236}">
              <a16:creationId xmlns:a16="http://schemas.microsoft.com/office/drawing/2014/main" id="{BFD66C1D-729D-4E94-BD4B-99775825F2CD}"/>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50" name="直線コネクタ 549">
          <a:extLst>
            <a:ext uri="{FF2B5EF4-FFF2-40B4-BE49-F238E27FC236}">
              <a16:creationId xmlns:a16="http://schemas.microsoft.com/office/drawing/2014/main" id="{FFE13669-24BB-466E-A090-BFB443C3A615}"/>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id="{7CB535A3-E8BA-494A-9E0A-2F0A746E5002}"/>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52" name="直線コネクタ 551">
          <a:extLst>
            <a:ext uri="{FF2B5EF4-FFF2-40B4-BE49-F238E27FC236}">
              <a16:creationId xmlns:a16="http://schemas.microsoft.com/office/drawing/2014/main" id="{3500A40E-B620-48DE-8B6D-18F3BD7EEB7C}"/>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53" name="【一般廃棄物処理施設】&#10;一人当たり有形固定資産（償却資産）額平均値テキスト">
          <a:extLst>
            <a:ext uri="{FF2B5EF4-FFF2-40B4-BE49-F238E27FC236}">
              <a16:creationId xmlns:a16="http://schemas.microsoft.com/office/drawing/2014/main" id="{6EBBD3E1-13A9-4951-B590-7606F435AA07}"/>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54" name="フローチャート: 判断 553">
          <a:extLst>
            <a:ext uri="{FF2B5EF4-FFF2-40B4-BE49-F238E27FC236}">
              <a16:creationId xmlns:a16="http://schemas.microsoft.com/office/drawing/2014/main" id="{50730234-93E0-4AE9-BA82-C259891EB4BD}"/>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555" name="フローチャート: 判断 554">
          <a:extLst>
            <a:ext uri="{FF2B5EF4-FFF2-40B4-BE49-F238E27FC236}">
              <a16:creationId xmlns:a16="http://schemas.microsoft.com/office/drawing/2014/main" id="{273CD261-9B63-42C3-A9A2-89B861E005E8}"/>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556" name="フローチャート: 判断 555">
          <a:extLst>
            <a:ext uri="{FF2B5EF4-FFF2-40B4-BE49-F238E27FC236}">
              <a16:creationId xmlns:a16="http://schemas.microsoft.com/office/drawing/2014/main" id="{3D94B244-D7E8-4EE9-8DE3-85C5B6F491BC}"/>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557" name="フローチャート: 判断 556">
          <a:extLst>
            <a:ext uri="{FF2B5EF4-FFF2-40B4-BE49-F238E27FC236}">
              <a16:creationId xmlns:a16="http://schemas.microsoft.com/office/drawing/2014/main" id="{F30DDAB4-7604-4224-A218-52A5F92F5FFA}"/>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558" name="フローチャート: 判断 557">
          <a:extLst>
            <a:ext uri="{FF2B5EF4-FFF2-40B4-BE49-F238E27FC236}">
              <a16:creationId xmlns:a16="http://schemas.microsoft.com/office/drawing/2014/main" id="{AD61CAC5-1B4C-482A-9C82-C813B82B9961}"/>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A10EECC1-AB61-470E-B423-266469F5A7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846B7A3D-8588-4A55-B6A0-88B0E8FEB2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451C5921-3D6C-4E4E-89C6-9DED559B4B0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37A54C03-8C82-42F7-9DFD-B3FAA6DC38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9889FC78-7DE9-49A6-830D-5B14B2D4F2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37429</xdr:rowOff>
    </xdr:from>
    <xdr:to>
      <xdr:col>116</xdr:col>
      <xdr:colOff>114300</xdr:colOff>
      <xdr:row>40</xdr:row>
      <xdr:rowOff>139029</xdr:rowOff>
    </xdr:to>
    <xdr:sp macro="" textlink="">
      <xdr:nvSpPr>
        <xdr:cNvPr id="564" name="楕円 563">
          <a:extLst>
            <a:ext uri="{FF2B5EF4-FFF2-40B4-BE49-F238E27FC236}">
              <a16:creationId xmlns:a16="http://schemas.microsoft.com/office/drawing/2014/main" id="{221885CF-2CA9-47D0-83D3-ACB4A665E46B}"/>
            </a:ext>
          </a:extLst>
        </xdr:cNvPr>
        <xdr:cNvSpPr/>
      </xdr:nvSpPr>
      <xdr:spPr>
        <a:xfrm>
          <a:off x="22110700" y="68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15856</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0DCCEC7F-A7FB-4356-ABE4-9D49494E4EEA}"/>
            </a:ext>
          </a:extLst>
        </xdr:cNvPr>
        <xdr:cNvSpPr txBox="1"/>
      </xdr:nvSpPr>
      <xdr:spPr>
        <a:xfrm>
          <a:off x="22199600" y="68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39820</xdr:rowOff>
    </xdr:from>
    <xdr:to>
      <xdr:col>112</xdr:col>
      <xdr:colOff>38100</xdr:colOff>
      <xdr:row>40</xdr:row>
      <xdr:rowOff>141420</xdr:rowOff>
    </xdr:to>
    <xdr:sp macro="" textlink="">
      <xdr:nvSpPr>
        <xdr:cNvPr id="566" name="楕円 565">
          <a:extLst>
            <a:ext uri="{FF2B5EF4-FFF2-40B4-BE49-F238E27FC236}">
              <a16:creationId xmlns:a16="http://schemas.microsoft.com/office/drawing/2014/main" id="{DCEB213C-80BA-4F7A-85AF-7F46B2E1F51A}"/>
            </a:ext>
          </a:extLst>
        </xdr:cNvPr>
        <xdr:cNvSpPr/>
      </xdr:nvSpPr>
      <xdr:spPr>
        <a:xfrm>
          <a:off x="21272500" y="6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88229</xdr:rowOff>
    </xdr:from>
    <xdr:to>
      <xdr:col>116</xdr:col>
      <xdr:colOff>63500</xdr:colOff>
      <xdr:row>40</xdr:row>
      <xdr:rowOff>90620</xdr:rowOff>
    </xdr:to>
    <xdr:cxnSp macro="">
      <xdr:nvCxnSpPr>
        <xdr:cNvPr id="567" name="直線コネクタ 566">
          <a:extLst>
            <a:ext uri="{FF2B5EF4-FFF2-40B4-BE49-F238E27FC236}">
              <a16:creationId xmlns:a16="http://schemas.microsoft.com/office/drawing/2014/main" id="{0B478158-26E4-4131-B2A0-AB27DAD5411D}"/>
            </a:ext>
          </a:extLst>
        </xdr:cNvPr>
        <xdr:cNvCxnSpPr/>
      </xdr:nvCxnSpPr>
      <xdr:spPr>
        <a:xfrm flipV="1">
          <a:off x="21323300" y="6946229"/>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46184</xdr:rowOff>
    </xdr:from>
    <xdr:to>
      <xdr:col>107</xdr:col>
      <xdr:colOff>101600</xdr:colOff>
      <xdr:row>40</xdr:row>
      <xdr:rowOff>147784</xdr:rowOff>
    </xdr:to>
    <xdr:sp macro="" textlink="">
      <xdr:nvSpPr>
        <xdr:cNvPr id="568" name="楕円 567">
          <a:extLst>
            <a:ext uri="{FF2B5EF4-FFF2-40B4-BE49-F238E27FC236}">
              <a16:creationId xmlns:a16="http://schemas.microsoft.com/office/drawing/2014/main" id="{753EA28D-2CFE-4898-A856-3CC2ADE34EDB}"/>
            </a:ext>
          </a:extLst>
        </xdr:cNvPr>
        <xdr:cNvSpPr/>
      </xdr:nvSpPr>
      <xdr:spPr>
        <a:xfrm>
          <a:off x="20383500" y="69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90620</xdr:rowOff>
    </xdr:from>
    <xdr:to>
      <xdr:col>111</xdr:col>
      <xdr:colOff>177800</xdr:colOff>
      <xdr:row>40</xdr:row>
      <xdr:rowOff>96984</xdr:rowOff>
    </xdr:to>
    <xdr:cxnSp macro="">
      <xdr:nvCxnSpPr>
        <xdr:cNvPr id="569" name="直線コネクタ 568">
          <a:extLst>
            <a:ext uri="{FF2B5EF4-FFF2-40B4-BE49-F238E27FC236}">
              <a16:creationId xmlns:a16="http://schemas.microsoft.com/office/drawing/2014/main" id="{8A2A372F-57D6-4A40-BB97-71644501090C}"/>
            </a:ext>
          </a:extLst>
        </xdr:cNvPr>
        <xdr:cNvCxnSpPr/>
      </xdr:nvCxnSpPr>
      <xdr:spPr>
        <a:xfrm flipV="1">
          <a:off x="20434300" y="694862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152026</xdr:rowOff>
    </xdr:from>
    <xdr:to>
      <xdr:col>102</xdr:col>
      <xdr:colOff>165100</xdr:colOff>
      <xdr:row>40</xdr:row>
      <xdr:rowOff>82176</xdr:rowOff>
    </xdr:to>
    <xdr:sp macro="" textlink="">
      <xdr:nvSpPr>
        <xdr:cNvPr id="570" name="楕円 569">
          <a:extLst>
            <a:ext uri="{FF2B5EF4-FFF2-40B4-BE49-F238E27FC236}">
              <a16:creationId xmlns:a16="http://schemas.microsoft.com/office/drawing/2014/main" id="{5A7CB6A1-2430-4AA1-AC8D-E3B47CA120FA}"/>
            </a:ext>
          </a:extLst>
        </xdr:cNvPr>
        <xdr:cNvSpPr/>
      </xdr:nvSpPr>
      <xdr:spPr>
        <a:xfrm>
          <a:off x="19494500" y="68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31376</xdr:rowOff>
    </xdr:from>
    <xdr:to>
      <xdr:col>107</xdr:col>
      <xdr:colOff>50800</xdr:colOff>
      <xdr:row>40</xdr:row>
      <xdr:rowOff>96984</xdr:rowOff>
    </xdr:to>
    <xdr:cxnSp macro="">
      <xdr:nvCxnSpPr>
        <xdr:cNvPr id="571" name="直線コネクタ 570">
          <a:extLst>
            <a:ext uri="{FF2B5EF4-FFF2-40B4-BE49-F238E27FC236}">
              <a16:creationId xmlns:a16="http://schemas.microsoft.com/office/drawing/2014/main" id="{D93BCB0A-6BFB-469C-95A9-C3670A6C1070}"/>
            </a:ext>
          </a:extLst>
        </xdr:cNvPr>
        <xdr:cNvCxnSpPr/>
      </xdr:nvCxnSpPr>
      <xdr:spPr>
        <a:xfrm>
          <a:off x="19545300" y="6889376"/>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161252</xdr:rowOff>
    </xdr:from>
    <xdr:to>
      <xdr:col>98</xdr:col>
      <xdr:colOff>38100</xdr:colOff>
      <xdr:row>40</xdr:row>
      <xdr:rowOff>91402</xdr:rowOff>
    </xdr:to>
    <xdr:sp macro="" textlink="">
      <xdr:nvSpPr>
        <xdr:cNvPr id="572" name="楕円 571">
          <a:extLst>
            <a:ext uri="{FF2B5EF4-FFF2-40B4-BE49-F238E27FC236}">
              <a16:creationId xmlns:a16="http://schemas.microsoft.com/office/drawing/2014/main" id="{99E5A02B-590A-4730-9A6E-248F06332664}"/>
            </a:ext>
          </a:extLst>
        </xdr:cNvPr>
        <xdr:cNvSpPr/>
      </xdr:nvSpPr>
      <xdr:spPr>
        <a:xfrm>
          <a:off x="18605500" y="68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31376</xdr:rowOff>
    </xdr:from>
    <xdr:to>
      <xdr:col>102</xdr:col>
      <xdr:colOff>114300</xdr:colOff>
      <xdr:row>40</xdr:row>
      <xdr:rowOff>40602</xdr:rowOff>
    </xdr:to>
    <xdr:cxnSp macro="">
      <xdr:nvCxnSpPr>
        <xdr:cNvPr id="573" name="直線コネクタ 572">
          <a:extLst>
            <a:ext uri="{FF2B5EF4-FFF2-40B4-BE49-F238E27FC236}">
              <a16:creationId xmlns:a16="http://schemas.microsoft.com/office/drawing/2014/main" id="{9E3B03B7-2FF0-49AD-93D3-7AB7B0B2E661}"/>
            </a:ext>
          </a:extLst>
        </xdr:cNvPr>
        <xdr:cNvCxnSpPr/>
      </xdr:nvCxnSpPr>
      <xdr:spPr>
        <a:xfrm flipV="1">
          <a:off x="18656300" y="688937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574" name="n_1aveValue【一般廃棄物処理施設】&#10;一人当たり有形固定資産（償却資産）額">
          <a:extLst>
            <a:ext uri="{FF2B5EF4-FFF2-40B4-BE49-F238E27FC236}">
              <a16:creationId xmlns:a16="http://schemas.microsoft.com/office/drawing/2014/main" id="{7B4DE650-13D6-4114-AB96-07A9D9E9A9D3}"/>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575" name="n_2aveValue【一般廃棄物処理施設】&#10;一人当たり有形固定資産（償却資産）額">
          <a:extLst>
            <a:ext uri="{FF2B5EF4-FFF2-40B4-BE49-F238E27FC236}">
              <a16:creationId xmlns:a16="http://schemas.microsoft.com/office/drawing/2014/main" id="{9D5D31DA-5945-424E-9BD9-4D7272C16D93}"/>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576" name="n_3aveValue【一般廃棄物処理施設】&#10;一人当たり有形固定資産（償却資産）額">
          <a:extLst>
            <a:ext uri="{FF2B5EF4-FFF2-40B4-BE49-F238E27FC236}">
              <a16:creationId xmlns:a16="http://schemas.microsoft.com/office/drawing/2014/main" id="{89931C78-28FB-4A39-A377-01538A38F4D4}"/>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577" name="n_4aveValue【一般廃棄物処理施設】&#10;一人当たり有形固定資産（償却資産）額">
          <a:extLst>
            <a:ext uri="{FF2B5EF4-FFF2-40B4-BE49-F238E27FC236}">
              <a16:creationId xmlns:a16="http://schemas.microsoft.com/office/drawing/2014/main" id="{D51E86F5-E78F-4EBB-A7B9-CF40642A7AAF}"/>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132547</xdr:rowOff>
    </xdr:from>
    <xdr:ext cx="534377" cy="259045"/>
    <xdr:sp macro="" textlink="">
      <xdr:nvSpPr>
        <xdr:cNvPr id="578" name="n_1mainValue【一般廃棄物処理施設】&#10;一人当たり有形固定資産（償却資産）額">
          <a:extLst>
            <a:ext uri="{FF2B5EF4-FFF2-40B4-BE49-F238E27FC236}">
              <a16:creationId xmlns:a16="http://schemas.microsoft.com/office/drawing/2014/main" id="{5264B56B-21DC-4345-9866-119F5E8DA8EF}"/>
            </a:ext>
          </a:extLst>
        </xdr:cNvPr>
        <xdr:cNvSpPr txBox="1"/>
      </xdr:nvSpPr>
      <xdr:spPr>
        <a:xfrm>
          <a:off x="21043411" y="69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138911</xdr:rowOff>
    </xdr:from>
    <xdr:ext cx="534377" cy="259045"/>
    <xdr:sp macro="" textlink="">
      <xdr:nvSpPr>
        <xdr:cNvPr id="579" name="n_2mainValue【一般廃棄物処理施設】&#10;一人当たり有形固定資産（償却資産）額">
          <a:extLst>
            <a:ext uri="{FF2B5EF4-FFF2-40B4-BE49-F238E27FC236}">
              <a16:creationId xmlns:a16="http://schemas.microsoft.com/office/drawing/2014/main" id="{CAF97C6B-6838-425D-867B-172AF7D1DE7C}"/>
            </a:ext>
          </a:extLst>
        </xdr:cNvPr>
        <xdr:cNvSpPr txBox="1"/>
      </xdr:nvSpPr>
      <xdr:spPr>
        <a:xfrm>
          <a:off x="20167111" y="69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73303</xdr:rowOff>
    </xdr:from>
    <xdr:ext cx="599010" cy="259045"/>
    <xdr:sp macro="" textlink="">
      <xdr:nvSpPr>
        <xdr:cNvPr id="580" name="n_3mainValue【一般廃棄物処理施設】&#10;一人当たり有形固定資産（償却資産）額">
          <a:extLst>
            <a:ext uri="{FF2B5EF4-FFF2-40B4-BE49-F238E27FC236}">
              <a16:creationId xmlns:a16="http://schemas.microsoft.com/office/drawing/2014/main" id="{809A451B-4156-4468-85CA-B4A41621C309}"/>
            </a:ext>
          </a:extLst>
        </xdr:cNvPr>
        <xdr:cNvSpPr txBox="1"/>
      </xdr:nvSpPr>
      <xdr:spPr>
        <a:xfrm>
          <a:off x="19245795" y="693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82529</xdr:rowOff>
    </xdr:from>
    <xdr:ext cx="599010" cy="259045"/>
    <xdr:sp macro="" textlink="">
      <xdr:nvSpPr>
        <xdr:cNvPr id="581" name="n_4mainValue【一般廃棄物処理施設】&#10;一人当たり有形固定資産（償却資産）額">
          <a:extLst>
            <a:ext uri="{FF2B5EF4-FFF2-40B4-BE49-F238E27FC236}">
              <a16:creationId xmlns:a16="http://schemas.microsoft.com/office/drawing/2014/main" id="{AD767288-24F9-44E6-8C02-677ACF853DC8}"/>
            </a:ext>
          </a:extLst>
        </xdr:cNvPr>
        <xdr:cNvSpPr txBox="1"/>
      </xdr:nvSpPr>
      <xdr:spPr>
        <a:xfrm>
          <a:off x="18356795" y="694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D0497D28-F1DA-4742-9D26-6B97B4BDBD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10F8409C-86AC-4030-B7C5-D0BCB9F815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1B08CCE7-D756-42C0-998E-E2CAD41CDA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498FF8E5-7FAD-4BE3-BE23-B38400CC0B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D61ABC54-7586-4409-8FFD-F82F3B55BF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C6F6B7E4-28DC-4233-A9FF-EBB5DE6DF7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306E5A36-6122-4A1B-9F43-03B20C5EE4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17F9DDDC-C4DC-4CD2-8D8B-743E0E99BC0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EA6AC82A-6F99-4F8C-968B-C0FF0BC72B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CA771AA4-23F1-49CE-A8DC-A02E3BE222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A4251DCD-CA16-4EAA-9E9B-A1AEA9C635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a:extLst>
            <a:ext uri="{FF2B5EF4-FFF2-40B4-BE49-F238E27FC236}">
              <a16:creationId xmlns:a16="http://schemas.microsoft.com/office/drawing/2014/main" id="{41B387C9-C070-42BF-A395-059F9DC3D6C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4" name="テキスト ボックス 593">
          <a:extLst>
            <a:ext uri="{FF2B5EF4-FFF2-40B4-BE49-F238E27FC236}">
              <a16:creationId xmlns:a16="http://schemas.microsoft.com/office/drawing/2014/main" id="{8A0D654E-F28B-4619-A7F4-1F7F33191C7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a:extLst>
            <a:ext uri="{FF2B5EF4-FFF2-40B4-BE49-F238E27FC236}">
              <a16:creationId xmlns:a16="http://schemas.microsoft.com/office/drawing/2014/main" id="{8C35324A-7D9A-4B50-9C2C-D11D80D9BE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a:extLst>
            <a:ext uri="{FF2B5EF4-FFF2-40B4-BE49-F238E27FC236}">
              <a16:creationId xmlns:a16="http://schemas.microsoft.com/office/drawing/2014/main" id="{E09074CD-EF31-4A6C-8F64-CF6315E3DFC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a:extLst>
            <a:ext uri="{FF2B5EF4-FFF2-40B4-BE49-F238E27FC236}">
              <a16:creationId xmlns:a16="http://schemas.microsoft.com/office/drawing/2014/main" id="{A3ECF147-117F-4C55-8C58-E02D26D694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a:extLst>
            <a:ext uri="{FF2B5EF4-FFF2-40B4-BE49-F238E27FC236}">
              <a16:creationId xmlns:a16="http://schemas.microsoft.com/office/drawing/2014/main" id="{87E5ED82-C268-4AAE-B983-5B3BF9D5FF9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a:extLst>
            <a:ext uri="{FF2B5EF4-FFF2-40B4-BE49-F238E27FC236}">
              <a16:creationId xmlns:a16="http://schemas.microsoft.com/office/drawing/2014/main" id="{EBC754E2-E3E1-4C8F-A5E4-F83444E1039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a:extLst>
            <a:ext uri="{FF2B5EF4-FFF2-40B4-BE49-F238E27FC236}">
              <a16:creationId xmlns:a16="http://schemas.microsoft.com/office/drawing/2014/main" id="{00F60F17-0312-4939-A10F-7234D5DCD0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a:extLst>
            <a:ext uri="{FF2B5EF4-FFF2-40B4-BE49-F238E27FC236}">
              <a16:creationId xmlns:a16="http://schemas.microsoft.com/office/drawing/2014/main" id="{BCBC33F2-934E-4D38-B70D-486045E1DE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2" name="テキスト ボックス 601">
          <a:extLst>
            <a:ext uri="{FF2B5EF4-FFF2-40B4-BE49-F238E27FC236}">
              <a16:creationId xmlns:a16="http://schemas.microsoft.com/office/drawing/2014/main" id="{3665B0EB-1F48-4C0A-BBC9-B270BFAF7B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D6EED505-5AC6-4C6D-BC05-16A50AB2EF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4" name="テキスト ボックス 603">
          <a:extLst>
            <a:ext uri="{FF2B5EF4-FFF2-40B4-BE49-F238E27FC236}">
              <a16:creationId xmlns:a16="http://schemas.microsoft.com/office/drawing/2014/main" id="{1C80DFCD-48C9-46AB-A016-BEE0E6CD778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a:extLst>
            <a:ext uri="{FF2B5EF4-FFF2-40B4-BE49-F238E27FC236}">
              <a16:creationId xmlns:a16="http://schemas.microsoft.com/office/drawing/2014/main" id="{E70E20BF-A35D-46B9-B8C0-D8FA6CE7AB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06" name="直線コネクタ 605">
          <a:extLst>
            <a:ext uri="{FF2B5EF4-FFF2-40B4-BE49-F238E27FC236}">
              <a16:creationId xmlns:a16="http://schemas.microsoft.com/office/drawing/2014/main" id="{B4E97D10-14B0-4668-9F3C-DE8A5D785F02}"/>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07" name="【保健センター・保健所】&#10;有形固定資産減価償却率最小値テキスト">
          <a:extLst>
            <a:ext uri="{FF2B5EF4-FFF2-40B4-BE49-F238E27FC236}">
              <a16:creationId xmlns:a16="http://schemas.microsoft.com/office/drawing/2014/main" id="{62A5BE4B-4C44-4BF3-B853-08416E7A5EFA}"/>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08" name="直線コネクタ 607">
          <a:extLst>
            <a:ext uri="{FF2B5EF4-FFF2-40B4-BE49-F238E27FC236}">
              <a16:creationId xmlns:a16="http://schemas.microsoft.com/office/drawing/2014/main" id="{4AEC6D61-AD0E-4BD3-A37D-82F65793C26B}"/>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09" name="【保健センター・保健所】&#10;有形固定資産減価償却率最大値テキスト">
          <a:extLst>
            <a:ext uri="{FF2B5EF4-FFF2-40B4-BE49-F238E27FC236}">
              <a16:creationId xmlns:a16="http://schemas.microsoft.com/office/drawing/2014/main" id="{0AB6A67C-BF44-4A72-9A6A-4B98C4389EB3}"/>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10" name="直線コネクタ 609">
          <a:extLst>
            <a:ext uri="{FF2B5EF4-FFF2-40B4-BE49-F238E27FC236}">
              <a16:creationId xmlns:a16="http://schemas.microsoft.com/office/drawing/2014/main" id="{E45EC540-81EF-432D-93E8-4600950C774D}"/>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11" name="【保健センター・保健所】&#10;有形固定資産減価償却率平均値テキスト">
          <a:extLst>
            <a:ext uri="{FF2B5EF4-FFF2-40B4-BE49-F238E27FC236}">
              <a16:creationId xmlns:a16="http://schemas.microsoft.com/office/drawing/2014/main" id="{5B62675E-9B77-4F65-91E9-906861F32A21}"/>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12" name="フローチャート: 判断 611">
          <a:extLst>
            <a:ext uri="{FF2B5EF4-FFF2-40B4-BE49-F238E27FC236}">
              <a16:creationId xmlns:a16="http://schemas.microsoft.com/office/drawing/2014/main" id="{11726F8C-A871-49C3-B3AD-FD508FB9751B}"/>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613" name="フローチャート: 判断 612">
          <a:extLst>
            <a:ext uri="{FF2B5EF4-FFF2-40B4-BE49-F238E27FC236}">
              <a16:creationId xmlns:a16="http://schemas.microsoft.com/office/drawing/2014/main" id="{FCAD5265-4A35-4F9E-A5CB-DFD3C1572B43}"/>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614" name="フローチャート: 判断 613">
          <a:extLst>
            <a:ext uri="{FF2B5EF4-FFF2-40B4-BE49-F238E27FC236}">
              <a16:creationId xmlns:a16="http://schemas.microsoft.com/office/drawing/2014/main" id="{42B77856-0BCB-4794-AE3F-0F81FF3912D5}"/>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15" name="フローチャート: 判断 614">
          <a:extLst>
            <a:ext uri="{FF2B5EF4-FFF2-40B4-BE49-F238E27FC236}">
              <a16:creationId xmlns:a16="http://schemas.microsoft.com/office/drawing/2014/main" id="{EB656C5D-EDA1-4297-AE38-3D30B052EFE2}"/>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616" name="フローチャート: 判断 615">
          <a:extLst>
            <a:ext uri="{FF2B5EF4-FFF2-40B4-BE49-F238E27FC236}">
              <a16:creationId xmlns:a16="http://schemas.microsoft.com/office/drawing/2014/main" id="{459F2F6E-554B-48D9-BC48-B46C1B54C394}"/>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98717BA-8B73-4D6E-A1BC-DD12E1B06D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7C5351FF-4196-4300-8428-44EDB85E0D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7AC1A723-CA5F-4C40-B7B2-AE839C4C92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9F863213-5ADD-4671-B465-38EE844E59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1BF6FB68-B73A-4CD2-BEBD-B248BAB186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622" name="楕円 621">
          <a:extLst>
            <a:ext uri="{FF2B5EF4-FFF2-40B4-BE49-F238E27FC236}">
              <a16:creationId xmlns:a16="http://schemas.microsoft.com/office/drawing/2014/main" id="{B17501C6-B78D-4A90-A0BE-0833920D7D69}"/>
            </a:ext>
          </a:extLst>
        </xdr:cNvPr>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623" name="【保健センター・保健所】&#10;有形固定資産減価償却率該当値テキスト">
          <a:extLst>
            <a:ext uri="{FF2B5EF4-FFF2-40B4-BE49-F238E27FC236}">
              <a16:creationId xmlns:a16="http://schemas.microsoft.com/office/drawing/2014/main" id="{A30B84FD-9EE5-4B49-B3A1-3A393EDF701F}"/>
            </a:ext>
          </a:extLst>
        </xdr:cNvPr>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624" name="楕円 623">
          <a:extLst>
            <a:ext uri="{FF2B5EF4-FFF2-40B4-BE49-F238E27FC236}">
              <a16:creationId xmlns:a16="http://schemas.microsoft.com/office/drawing/2014/main" id="{FBC4697F-BBEE-4B78-9142-F4071A6B81A3}"/>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140970</xdr:rowOff>
    </xdr:to>
    <xdr:cxnSp macro="">
      <xdr:nvCxnSpPr>
        <xdr:cNvPr id="625" name="直線コネクタ 624">
          <a:extLst>
            <a:ext uri="{FF2B5EF4-FFF2-40B4-BE49-F238E27FC236}">
              <a16:creationId xmlns:a16="http://schemas.microsoft.com/office/drawing/2014/main" id="{C28F8477-D517-4F4B-92DB-AF03EEFE6642}"/>
            </a:ext>
          </a:extLst>
        </xdr:cNvPr>
        <xdr:cNvCxnSpPr/>
      </xdr:nvCxnSpPr>
      <xdr:spPr>
        <a:xfrm>
          <a:off x="15481300" y="10389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626" name="楕円 625">
          <a:extLst>
            <a:ext uri="{FF2B5EF4-FFF2-40B4-BE49-F238E27FC236}">
              <a16:creationId xmlns:a16="http://schemas.microsoft.com/office/drawing/2014/main" id="{C2DDF78D-D162-4231-8FC6-379535CA02F9}"/>
            </a:ext>
          </a:extLst>
        </xdr:cNvPr>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102870</xdr:rowOff>
    </xdr:to>
    <xdr:cxnSp macro="">
      <xdr:nvCxnSpPr>
        <xdr:cNvPr id="627" name="直線コネクタ 626">
          <a:extLst>
            <a:ext uri="{FF2B5EF4-FFF2-40B4-BE49-F238E27FC236}">
              <a16:creationId xmlns:a16="http://schemas.microsoft.com/office/drawing/2014/main" id="{5FFB3EC9-2BFF-40CE-A688-4E22430FCBDD}"/>
            </a:ext>
          </a:extLst>
        </xdr:cNvPr>
        <xdr:cNvCxnSpPr/>
      </xdr:nvCxnSpPr>
      <xdr:spPr>
        <a:xfrm>
          <a:off x="14592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28" name="楕円 627">
          <a:extLst>
            <a:ext uri="{FF2B5EF4-FFF2-40B4-BE49-F238E27FC236}">
              <a16:creationId xmlns:a16="http://schemas.microsoft.com/office/drawing/2014/main" id="{57DE3F78-CA19-445D-B251-A48AEF962192}"/>
            </a:ext>
          </a:extLst>
        </xdr:cNvPr>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64770</xdr:rowOff>
    </xdr:to>
    <xdr:cxnSp macro="">
      <xdr:nvCxnSpPr>
        <xdr:cNvPr id="629" name="直線コネクタ 628">
          <a:extLst>
            <a:ext uri="{FF2B5EF4-FFF2-40B4-BE49-F238E27FC236}">
              <a16:creationId xmlns:a16="http://schemas.microsoft.com/office/drawing/2014/main" id="{B98D8AAA-2FFA-4150-8F82-7C7AD77F9891}"/>
            </a:ext>
          </a:extLst>
        </xdr:cNvPr>
        <xdr:cNvCxnSpPr/>
      </xdr:nvCxnSpPr>
      <xdr:spPr>
        <a:xfrm>
          <a:off x="13703300" y="1031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630" name="楕円 629">
          <a:extLst>
            <a:ext uri="{FF2B5EF4-FFF2-40B4-BE49-F238E27FC236}">
              <a16:creationId xmlns:a16="http://schemas.microsoft.com/office/drawing/2014/main" id="{1E12F99D-08CC-4164-A75D-B93D29A67504}"/>
            </a:ext>
          </a:extLst>
        </xdr:cNvPr>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161925</xdr:rowOff>
    </xdr:from>
    <xdr:to>
      <xdr:col>71</xdr:col>
      <xdr:colOff>177800</xdr:colOff>
      <xdr:row>60</xdr:row>
      <xdr:rowOff>26670</xdr:rowOff>
    </xdr:to>
    <xdr:cxnSp macro="">
      <xdr:nvCxnSpPr>
        <xdr:cNvPr id="631" name="直線コネクタ 630">
          <a:extLst>
            <a:ext uri="{FF2B5EF4-FFF2-40B4-BE49-F238E27FC236}">
              <a16:creationId xmlns:a16="http://schemas.microsoft.com/office/drawing/2014/main" id="{2A59D3EF-8B4A-4471-892A-87F5D80D41EB}"/>
            </a:ext>
          </a:extLst>
        </xdr:cNvPr>
        <xdr:cNvCxnSpPr/>
      </xdr:nvCxnSpPr>
      <xdr:spPr>
        <a:xfrm>
          <a:off x="12814300" y="10277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632" name="n_1aveValue【保健センター・保健所】&#10;有形固定資産減価償却率">
          <a:extLst>
            <a:ext uri="{FF2B5EF4-FFF2-40B4-BE49-F238E27FC236}">
              <a16:creationId xmlns:a16="http://schemas.microsoft.com/office/drawing/2014/main" id="{EF0E6576-FB3B-4885-95F3-7204989A4F5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633" name="n_2aveValue【保健センター・保健所】&#10;有形固定資産減価償却率">
          <a:extLst>
            <a:ext uri="{FF2B5EF4-FFF2-40B4-BE49-F238E27FC236}">
              <a16:creationId xmlns:a16="http://schemas.microsoft.com/office/drawing/2014/main" id="{BCFAB7A3-B934-4806-97E7-91F766A9BE4B}"/>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634" name="n_3aveValue【保健センター・保健所】&#10;有形固定資産減価償却率">
          <a:extLst>
            <a:ext uri="{FF2B5EF4-FFF2-40B4-BE49-F238E27FC236}">
              <a16:creationId xmlns:a16="http://schemas.microsoft.com/office/drawing/2014/main" id="{AA6AE660-4554-4306-906C-23A277FEE372}"/>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635" name="n_4aveValue【保健センター・保健所】&#10;有形固定資産減価償却率">
          <a:extLst>
            <a:ext uri="{FF2B5EF4-FFF2-40B4-BE49-F238E27FC236}">
              <a16:creationId xmlns:a16="http://schemas.microsoft.com/office/drawing/2014/main" id="{1B574028-627C-40CA-AF51-188DFE8C4BF5}"/>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636" name="n_1mainValue【保健センター・保健所】&#10;有形固定資産減価償却率">
          <a:extLst>
            <a:ext uri="{FF2B5EF4-FFF2-40B4-BE49-F238E27FC236}">
              <a16:creationId xmlns:a16="http://schemas.microsoft.com/office/drawing/2014/main" id="{4F16FFA3-D97B-4291-B914-F84729FA05C9}"/>
            </a:ext>
          </a:extLst>
        </xdr:cNvPr>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637" name="n_2mainValue【保健センター・保健所】&#10;有形固定資産減価償却率">
          <a:extLst>
            <a:ext uri="{FF2B5EF4-FFF2-40B4-BE49-F238E27FC236}">
              <a16:creationId xmlns:a16="http://schemas.microsoft.com/office/drawing/2014/main" id="{8D5D2A6F-4BF8-41D7-A710-212C36C9C01B}"/>
            </a:ext>
          </a:extLst>
        </xdr:cNvPr>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38" name="n_3mainValue【保健センター・保健所】&#10;有形固定資産減価償却率">
          <a:extLst>
            <a:ext uri="{FF2B5EF4-FFF2-40B4-BE49-F238E27FC236}">
              <a16:creationId xmlns:a16="http://schemas.microsoft.com/office/drawing/2014/main" id="{7A07A33E-B575-4524-BCCA-083681E45CC3}"/>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639" name="n_4mainValue【保健センター・保健所】&#10;有形固定資産減価償却率">
          <a:extLst>
            <a:ext uri="{FF2B5EF4-FFF2-40B4-BE49-F238E27FC236}">
              <a16:creationId xmlns:a16="http://schemas.microsoft.com/office/drawing/2014/main" id="{A3BF235B-1A88-42C8-B627-21380C0F9FE8}"/>
            </a:ext>
          </a:extLst>
        </xdr:cNvPr>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a:extLst>
            <a:ext uri="{FF2B5EF4-FFF2-40B4-BE49-F238E27FC236}">
              <a16:creationId xmlns:a16="http://schemas.microsoft.com/office/drawing/2014/main" id="{D04852FD-DF64-4A85-8BE1-FC262BC712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a:extLst>
            <a:ext uri="{FF2B5EF4-FFF2-40B4-BE49-F238E27FC236}">
              <a16:creationId xmlns:a16="http://schemas.microsoft.com/office/drawing/2014/main" id="{0D7E8665-3F67-4379-B217-C52A5C6187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a:extLst>
            <a:ext uri="{FF2B5EF4-FFF2-40B4-BE49-F238E27FC236}">
              <a16:creationId xmlns:a16="http://schemas.microsoft.com/office/drawing/2014/main" id="{BDD4D9D3-AD6B-4C64-8B81-171B7861C2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a:extLst>
            <a:ext uri="{FF2B5EF4-FFF2-40B4-BE49-F238E27FC236}">
              <a16:creationId xmlns:a16="http://schemas.microsoft.com/office/drawing/2014/main" id="{12E6DA67-5FE8-403F-A7AA-BF99ED9AF8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a:extLst>
            <a:ext uri="{FF2B5EF4-FFF2-40B4-BE49-F238E27FC236}">
              <a16:creationId xmlns:a16="http://schemas.microsoft.com/office/drawing/2014/main" id="{FE383A30-427D-4E1E-AFAB-1EDA266518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a:extLst>
            <a:ext uri="{FF2B5EF4-FFF2-40B4-BE49-F238E27FC236}">
              <a16:creationId xmlns:a16="http://schemas.microsoft.com/office/drawing/2014/main" id="{8289B386-1F4A-400E-9F97-7941162298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a:extLst>
            <a:ext uri="{FF2B5EF4-FFF2-40B4-BE49-F238E27FC236}">
              <a16:creationId xmlns:a16="http://schemas.microsoft.com/office/drawing/2014/main" id="{DC7D3AC7-222A-41A6-8DD8-D240995F0F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EC6E639E-8121-4D28-AD5E-4388BE7E16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3CF78FFA-7AF5-4886-8CC1-014A5B5F75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697ACA7F-1F48-444D-BBBA-E757759211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a:extLst>
            <a:ext uri="{FF2B5EF4-FFF2-40B4-BE49-F238E27FC236}">
              <a16:creationId xmlns:a16="http://schemas.microsoft.com/office/drawing/2014/main" id="{AA86AFB0-DB29-4152-95D9-2AE69BDF18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a:extLst>
            <a:ext uri="{FF2B5EF4-FFF2-40B4-BE49-F238E27FC236}">
              <a16:creationId xmlns:a16="http://schemas.microsoft.com/office/drawing/2014/main" id="{85EA4278-A55F-45CD-9216-FFAC5FEC1B3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a:extLst>
            <a:ext uri="{FF2B5EF4-FFF2-40B4-BE49-F238E27FC236}">
              <a16:creationId xmlns:a16="http://schemas.microsoft.com/office/drawing/2014/main" id="{C631EA42-E41F-41F1-BAA7-10BC0B283CE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a:extLst>
            <a:ext uri="{FF2B5EF4-FFF2-40B4-BE49-F238E27FC236}">
              <a16:creationId xmlns:a16="http://schemas.microsoft.com/office/drawing/2014/main" id="{21F86C82-8485-462F-8F0D-6869E1810C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a:extLst>
            <a:ext uri="{FF2B5EF4-FFF2-40B4-BE49-F238E27FC236}">
              <a16:creationId xmlns:a16="http://schemas.microsoft.com/office/drawing/2014/main" id="{A17296A5-C1DB-4BFA-8494-6F9C5D6912A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a:extLst>
            <a:ext uri="{FF2B5EF4-FFF2-40B4-BE49-F238E27FC236}">
              <a16:creationId xmlns:a16="http://schemas.microsoft.com/office/drawing/2014/main" id="{C73A76FC-6D23-4734-A5AC-AD549E5748D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a:extLst>
            <a:ext uri="{FF2B5EF4-FFF2-40B4-BE49-F238E27FC236}">
              <a16:creationId xmlns:a16="http://schemas.microsoft.com/office/drawing/2014/main" id="{669A973E-1041-4D82-AB3D-97BD9C1B52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a:extLst>
            <a:ext uri="{FF2B5EF4-FFF2-40B4-BE49-F238E27FC236}">
              <a16:creationId xmlns:a16="http://schemas.microsoft.com/office/drawing/2014/main" id="{5F3C8DD8-1829-403A-81C2-FAE4E1C678E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a:extLst>
            <a:ext uri="{FF2B5EF4-FFF2-40B4-BE49-F238E27FC236}">
              <a16:creationId xmlns:a16="http://schemas.microsoft.com/office/drawing/2014/main" id="{E8BDBE55-83D6-48FD-BBA8-0D454470300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9" name="テキスト ボックス 658">
          <a:extLst>
            <a:ext uri="{FF2B5EF4-FFF2-40B4-BE49-F238E27FC236}">
              <a16:creationId xmlns:a16="http://schemas.microsoft.com/office/drawing/2014/main" id="{65554483-CC06-42F2-8B2B-A44AFB3D77D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a:extLst>
            <a:ext uri="{FF2B5EF4-FFF2-40B4-BE49-F238E27FC236}">
              <a16:creationId xmlns:a16="http://schemas.microsoft.com/office/drawing/2014/main" id="{79633240-CE95-4CC7-9B74-2E7F22B8CC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a:extLst>
            <a:ext uri="{FF2B5EF4-FFF2-40B4-BE49-F238E27FC236}">
              <a16:creationId xmlns:a16="http://schemas.microsoft.com/office/drawing/2014/main" id="{CA8205C0-DD62-474A-B46F-012607FC41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保健センター・保健所】&#10;一人当たり面積グラフ枠">
          <a:extLst>
            <a:ext uri="{FF2B5EF4-FFF2-40B4-BE49-F238E27FC236}">
              <a16:creationId xmlns:a16="http://schemas.microsoft.com/office/drawing/2014/main" id="{2D11F5A9-7894-4C21-A1E1-7D9FC7C1E25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63" name="直線コネクタ 662">
          <a:extLst>
            <a:ext uri="{FF2B5EF4-FFF2-40B4-BE49-F238E27FC236}">
              <a16:creationId xmlns:a16="http://schemas.microsoft.com/office/drawing/2014/main" id="{AB166005-921A-492C-8D74-C185F0046F11}"/>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64" name="【保健センター・保健所】&#10;一人当たり面積最小値テキスト">
          <a:extLst>
            <a:ext uri="{FF2B5EF4-FFF2-40B4-BE49-F238E27FC236}">
              <a16:creationId xmlns:a16="http://schemas.microsoft.com/office/drawing/2014/main" id="{4EEBD769-3ACD-4159-B158-0E522EF71CEE}"/>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5" name="直線コネクタ 664">
          <a:extLst>
            <a:ext uri="{FF2B5EF4-FFF2-40B4-BE49-F238E27FC236}">
              <a16:creationId xmlns:a16="http://schemas.microsoft.com/office/drawing/2014/main" id="{7E382C28-D481-4D53-87B1-85C41E956664}"/>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66" name="【保健センター・保健所】&#10;一人当たり面積最大値テキスト">
          <a:extLst>
            <a:ext uri="{FF2B5EF4-FFF2-40B4-BE49-F238E27FC236}">
              <a16:creationId xmlns:a16="http://schemas.microsoft.com/office/drawing/2014/main" id="{C32A8FCD-D9BD-49C5-9283-42F634670CB6}"/>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67" name="直線コネクタ 666">
          <a:extLst>
            <a:ext uri="{FF2B5EF4-FFF2-40B4-BE49-F238E27FC236}">
              <a16:creationId xmlns:a16="http://schemas.microsoft.com/office/drawing/2014/main" id="{88F07701-C5C0-4B32-95FD-F0D3848AF1D2}"/>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68" name="【保健センター・保健所】&#10;一人当たり面積平均値テキスト">
          <a:extLst>
            <a:ext uri="{FF2B5EF4-FFF2-40B4-BE49-F238E27FC236}">
              <a16:creationId xmlns:a16="http://schemas.microsoft.com/office/drawing/2014/main" id="{A523A242-6169-4E11-85A7-CED29F51B908}"/>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69" name="フローチャート: 判断 668">
          <a:extLst>
            <a:ext uri="{FF2B5EF4-FFF2-40B4-BE49-F238E27FC236}">
              <a16:creationId xmlns:a16="http://schemas.microsoft.com/office/drawing/2014/main" id="{D9530EA6-273F-47DB-AA77-44EF95B77C3B}"/>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70" name="フローチャート: 判断 669">
          <a:extLst>
            <a:ext uri="{FF2B5EF4-FFF2-40B4-BE49-F238E27FC236}">
              <a16:creationId xmlns:a16="http://schemas.microsoft.com/office/drawing/2014/main" id="{29DA700C-EAE3-41CE-A525-FE565D2F80FC}"/>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71" name="フローチャート: 判断 670">
          <a:extLst>
            <a:ext uri="{FF2B5EF4-FFF2-40B4-BE49-F238E27FC236}">
              <a16:creationId xmlns:a16="http://schemas.microsoft.com/office/drawing/2014/main" id="{2BD0A336-F7B8-4859-89B4-63735C622587}"/>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72" name="フローチャート: 判断 671">
          <a:extLst>
            <a:ext uri="{FF2B5EF4-FFF2-40B4-BE49-F238E27FC236}">
              <a16:creationId xmlns:a16="http://schemas.microsoft.com/office/drawing/2014/main" id="{DCFFBAAE-1F56-4390-8DE4-E36E5E28FF12}"/>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73" name="フローチャート: 判断 672">
          <a:extLst>
            <a:ext uri="{FF2B5EF4-FFF2-40B4-BE49-F238E27FC236}">
              <a16:creationId xmlns:a16="http://schemas.microsoft.com/office/drawing/2014/main" id="{3AF03FDF-6873-495A-B56C-F624C497134A}"/>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B14B73C-0ABC-4B1D-AE78-1D9B4859D6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1C6B8D63-F184-4424-A07A-5DBF57C2E0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A8AA4FA2-73FB-4E64-983C-C083987467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9B57865D-670A-4196-A1C6-66C4BCEB06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488C70E8-74D9-40E7-822E-4E06E96FEC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679" name="楕円 678">
          <a:extLst>
            <a:ext uri="{FF2B5EF4-FFF2-40B4-BE49-F238E27FC236}">
              <a16:creationId xmlns:a16="http://schemas.microsoft.com/office/drawing/2014/main" id="{C7C76C28-2FE4-46BA-8F95-1634C4B061FF}"/>
            </a:ext>
          </a:extLst>
        </xdr:cNvPr>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680" name="【保健センター・保健所】&#10;一人当たり面積該当値テキスト">
          <a:extLst>
            <a:ext uri="{FF2B5EF4-FFF2-40B4-BE49-F238E27FC236}">
              <a16:creationId xmlns:a16="http://schemas.microsoft.com/office/drawing/2014/main" id="{8099EB38-2A21-4A3F-8538-77BB46A9A183}"/>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81" name="楕円 680">
          <a:extLst>
            <a:ext uri="{FF2B5EF4-FFF2-40B4-BE49-F238E27FC236}">
              <a16:creationId xmlns:a16="http://schemas.microsoft.com/office/drawing/2014/main" id="{1E30CDF6-7455-40AD-A92B-86851F1E350E}"/>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41910</xdr:rowOff>
    </xdr:to>
    <xdr:cxnSp macro="">
      <xdr:nvCxnSpPr>
        <xdr:cNvPr id="682" name="直線コネクタ 681">
          <a:extLst>
            <a:ext uri="{FF2B5EF4-FFF2-40B4-BE49-F238E27FC236}">
              <a16:creationId xmlns:a16="http://schemas.microsoft.com/office/drawing/2014/main" id="{0A5B8D9C-0E14-466A-82FF-876898CBF610}"/>
            </a:ext>
          </a:extLst>
        </xdr:cNvPr>
        <xdr:cNvCxnSpPr/>
      </xdr:nvCxnSpPr>
      <xdr:spPr>
        <a:xfrm>
          <a:off x="21323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683" name="楕円 682">
          <a:extLst>
            <a:ext uri="{FF2B5EF4-FFF2-40B4-BE49-F238E27FC236}">
              <a16:creationId xmlns:a16="http://schemas.microsoft.com/office/drawing/2014/main" id="{F05E91BE-56DC-42BB-826F-E04E39241F23}"/>
            </a:ext>
          </a:extLst>
        </xdr:cNvPr>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684" name="直線コネクタ 683">
          <a:extLst>
            <a:ext uri="{FF2B5EF4-FFF2-40B4-BE49-F238E27FC236}">
              <a16:creationId xmlns:a16="http://schemas.microsoft.com/office/drawing/2014/main" id="{4EA94B68-E3B7-44A0-84D7-D792F268E3C5}"/>
            </a:ext>
          </a:extLst>
        </xdr:cNvPr>
        <xdr:cNvCxnSpPr/>
      </xdr:nvCxnSpPr>
      <xdr:spPr>
        <a:xfrm flipV="1">
          <a:off x="20434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170180</xdr:rowOff>
    </xdr:from>
    <xdr:to>
      <xdr:col>102</xdr:col>
      <xdr:colOff>165100</xdr:colOff>
      <xdr:row>63</xdr:row>
      <xdr:rowOff>100330</xdr:rowOff>
    </xdr:to>
    <xdr:sp macro="" textlink="">
      <xdr:nvSpPr>
        <xdr:cNvPr id="685" name="楕円 684">
          <a:extLst>
            <a:ext uri="{FF2B5EF4-FFF2-40B4-BE49-F238E27FC236}">
              <a16:creationId xmlns:a16="http://schemas.microsoft.com/office/drawing/2014/main" id="{E4D97191-8126-432D-B1B8-1654F1F861D7}"/>
            </a:ext>
          </a:extLst>
        </xdr:cNvPr>
        <xdr:cNvSpPr/>
      </xdr:nvSpPr>
      <xdr:spPr>
        <a:xfrm>
          <a:off x="19494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49530</xdr:rowOff>
    </xdr:to>
    <xdr:cxnSp macro="">
      <xdr:nvCxnSpPr>
        <xdr:cNvPr id="686" name="直線コネクタ 685">
          <a:extLst>
            <a:ext uri="{FF2B5EF4-FFF2-40B4-BE49-F238E27FC236}">
              <a16:creationId xmlns:a16="http://schemas.microsoft.com/office/drawing/2014/main" id="{AB809128-4756-4646-83D6-E285BCA45E7A}"/>
            </a:ext>
          </a:extLst>
        </xdr:cNvPr>
        <xdr:cNvCxnSpPr/>
      </xdr:nvCxnSpPr>
      <xdr:spPr>
        <a:xfrm flipV="1">
          <a:off x="19545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687" name="楕円 686">
          <a:extLst>
            <a:ext uri="{FF2B5EF4-FFF2-40B4-BE49-F238E27FC236}">
              <a16:creationId xmlns:a16="http://schemas.microsoft.com/office/drawing/2014/main" id="{4A8768FD-0F86-49CD-9D52-FC4E227EB466}"/>
            </a:ext>
          </a:extLst>
        </xdr:cNvPr>
        <xdr:cNvSpPr/>
      </xdr:nvSpPr>
      <xdr:spPr>
        <a:xfrm>
          <a:off x="18605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49530</xdr:rowOff>
    </xdr:from>
    <xdr:to>
      <xdr:col>102</xdr:col>
      <xdr:colOff>114300</xdr:colOff>
      <xdr:row>63</xdr:row>
      <xdr:rowOff>53340</xdr:rowOff>
    </xdr:to>
    <xdr:cxnSp macro="">
      <xdr:nvCxnSpPr>
        <xdr:cNvPr id="688" name="直線コネクタ 687">
          <a:extLst>
            <a:ext uri="{FF2B5EF4-FFF2-40B4-BE49-F238E27FC236}">
              <a16:creationId xmlns:a16="http://schemas.microsoft.com/office/drawing/2014/main" id="{7B6690B3-C038-47F4-84BC-ADF7A2B43B87}"/>
            </a:ext>
          </a:extLst>
        </xdr:cNvPr>
        <xdr:cNvCxnSpPr/>
      </xdr:nvCxnSpPr>
      <xdr:spPr>
        <a:xfrm flipV="1">
          <a:off x="18656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689" name="n_1aveValue【保健センター・保健所】&#10;一人当たり面積">
          <a:extLst>
            <a:ext uri="{FF2B5EF4-FFF2-40B4-BE49-F238E27FC236}">
              <a16:creationId xmlns:a16="http://schemas.microsoft.com/office/drawing/2014/main" id="{28E9F6CD-9DF9-4416-A6FB-53A9568DFBFC}"/>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690" name="n_2aveValue【保健センター・保健所】&#10;一人当たり面積">
          <a:extLst>
            <a:ext uri="{FF2B5EF4-FFF2-40B4-BE49-F238E27FC236}">
              <a16:creationId xmlns:a16="http://schemas.microsoft.com/office/drawing/2014/main" id="{B492978B-BDC8-4EF0-ACC5-10224C418B61}"/>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691" name="n_3aveValue【保健センター・保健所】&#10;一人当たり面積">
          <a:extLst>
            <a:ext uri="{FF2B5EF4-FFF2-40B4-BE49-F238E27FC236}">
              <a16:creationId xmlns:a16="http://schemas.microsoft.com/office/drawing/2014/main" id="{A5D82C99-6FF7-4FDA-A7EB-FBF18FA2BF1B}"/>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692" name="n_4aveValue【保健センター・保健所】&#10;一人当たり面積">
          <a:extLst>
            <a:ext uri="{FF2B5EF4-FFF2-40B4-BE49-F238E27FC236}">
              <a16:creationId xmlns:a16="http://schemas.microsoft.com/office/drawing/2014/main" id="{A717E35A-1DD5-4E68-BD43-DD07442875A9}"/>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93" name="n_1mainValue【保健センター・保健所】&#10;一人当たり面積">
          <a:extLst>
            <a:ext uri="{FF2B5EF4-FFF2-40B4-BE49-F238E27FC236}">
              <a16:creationId xmlns:a16="http://schemas.microsoft.com/office/drawing/2014/main" id="{89A0D6C9-A030-4FA6-886E-6B4077B82A57}"/>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94" name="n_2mainValue【保健センター・保健所】&#10;一人当たり面積">
          <a:extLst>
            <a:ext uri="{FF2B5EF4-FFF2-40B4-BE49-F238E27FC236}">
              <a16:creationId xmlns:a16="http://schemas.microsoft.com/office/drawing/2014/main" id="{CBD05811-2036-4372-9C22-345AE51E9C41}"/>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91457</xdr:rowOff>
    </xdr:from>
    <xdr:ext cx="469744" cy="259045"/>
    <xdr:sp macro="" textlink="">
      <xdr:nvSpPr>
        <xdr:cNvPr id="695" name="n_3mainValue【保健センター・保健所】&#10;一人当たり面積">
          <a:extLst>
            <a:ext uri="{FF2B5EF4-FFF2-40B4-BE49-F238E27FC236}">
              <a16:creationId xmlns:a16="http://schemas.microsoft.com/office/drawing/2014/main" id="{615763E3-2085-443D-BAB8-F59AE205D6C4}"/>
            </a:ext>
          </a:extLst>
        </xdr:cNvPr>
        <xdr:cNvSpPr txBox="1"/>
      </xdr:nvSpPr>
      <xdr:spPr>
        <a:xfrm>
          <a:off x="19310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696" name="n_4mainValue【保健センター・保健所】&#10;一人当たり面積">
          <a:extLst>
            <a:ext uri="{FF2B5EF4-FFF2-40B4-BE49-F238E27FC236}">
              <a16:creationId xmlns:a16="http://schemas.microsoft.com/office/drawing/2014/main" id="{C17FE328-C1AC-4BB6-B9BF-8CD3B055EF30}"/>
            </a:ext>
          </a:extLst>
        </xdr:cNvPr>
        <xdr:cNvSpPr txBox="1"/>
      </xdr:nvSpPr>
      <xdr:spPr>
        <a:xfrm>
          <a:off x="18421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a:extLst>
            <a:ext uri="{FF2B5EF4-FFF2-40B4-BE49-F238E27FC236}">
              <a16:creationId xmlns:a16="http://schemas.microsoft.com/office/drawing/2014/main" id="{7CA9FD30-FE15-4E13-861B-A1CAD8BF07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a:extLst>
            <a:ext uri="{FF2B5EF4-FFF2-40B4-BE49-F238E27FC236}">
              <a16:creationId xmlns:a16="http://schemas.microsoft.com/office/drawing/2014/main" id="{AF144B06-DB62-424C-B1A6-AE15D7E7EB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a:extLst>
            <a:ext uri="{FF2B5EF4-FFF2-40B4-BE49-F238E27FC236}">
              <a16:creationId xmlns:a16="http://schemas.microsoft.com/office/drawing/2014/main" id="{6BF9A83E-598C-4DEF-B8B7-B60B1C2C0E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a:extLst>
            <a:ext uri="{FF2B5EF4-FFF2-40B4-BE49-F238E27FC236}">
              <a16:creationId xmlns:a16="http://schemas.microsoft.com/office/drawing/2014/main" id="{3B8EFFAB-B046-4648-B650-D26993BF1C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a:extLst>
            <a:ext uri="{FF2B5EF4-FFF2-40B4-BE49-F238E27FC236}">
              <a16:creationId xmlns:a16="http://schemas.microsoft.com/office/drawing/2014/main" id="{297B261B-5815-4ED5-818B-CA1274CF61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a:extLst>
            <a:ext uri="{FF2B5EF4-FFF2-40B4-BE49-F238E27FC236}">
              <a16:creationId xmlns:a16="http://schemas.microsoft.com/office/drawing/2014/main" id="{7F3E2508-6B6A-4198-8FAB-894FA9C9F3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a:extLst>
            <a:ext uri="{FF2B5EF4-FFF2-40B4-BE49-F238E27FC236}">
              <a16:creationId xmlns:a16="http://schemas.microsoft.com/office/drawing/2014/main" id="{820148C9-1897-495E-93C6-1C29B1AA2A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56F7E622-BCE8-4018-8571-3699FC0DF1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a:extLst>
            <a:ext uri="{FF2B5EF4-FFF2-40B4-BE49-F238E27FC236}">
              <a16:creationId xmlns:a16="http://schemas.microsoft.com/office/drawing/2014/main" id="{B16FAA27-1ECE-4AED-BC5B-69DD34090B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733F992B-C007-4BA8-A73E-77CFD36E55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a:extLst>
            <a:ext uri="{FF2B5EF4-FFF2-40B4-BE49-F238E27FC236}">
              <a16:creationId xmlns:a16="http://schemas.microsoft.com/office/drawing/2014/main" id="{71C39A37-13EE-4F38-9D9A-610F5A7971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a:extLst>
            <a:ext uri="{FF2B5EF4-FFF2-40B4-BE49-F238E27FC236}">
              <a16:creationId xmlns:a16="http://schemas.microsoft.com/office/drawing/2014/main" id="{5F5E2001-47DA-4D32-9D59-C8B1D9ED1A4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a:extLst>
            <a:ext uri="{FF2B5EF4-FFF2-40B4-BE49-F238E27FC236}">
              <a16:creationId xmlns:a16="http://schemas.microsoft.com/office/drawing/2014/main" id="{4D3A0F14-0FA1-4C21-80B8-282DED81331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a:extLst>
            <a:ext uri="{FF2B5EF4-FFF2-40B4-BE49-F238E27FC236}">
              <a16:creationId xmlns:a16="http://schemas.microsoft.com/office/drawing/2014/main" id="{2E761380-9117-44E6-B846-69B6768E256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a:extLst>
            <a:ext uri="{FF2B5EF4-FFF2-40B4-BE49-F238E27FC236}">
              <a16:creationId xmlns:a16="http://schemas.microsoft.com/office/drawing/2014/main" id="{0B86794C-A5C6-4D92-9D15-9181AE8A2D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a:extLst>
            <a:ext uri="{FF2B5EF4-FFF2-40B4-BE49-F238E27FC236}">
              <a16:creationId xmlns:a16="http://schemas.microsoft.com/office/drawing/2014/main" id="{CD661FE7-CEF6-4FD0-890D-C092D51DA00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a:extLst>
            <a:ext uri="{FF2B5EF4-FFF2-40B4-BE49-F238E27FC236}">
              <a16:creationId xmlns:a16="http://schemas.microsoft.com/office/drawing/2014/main" id="{0BF3748B-7C78-4FBE-88D3-201439335F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a:extLst>
            <a:ext uri="{FF2B5EF4-FFF2-40B4-BE49-F238E27FC236}">
              <a16:creationId xmlns:a16="http://schemas.microsoft.com/office/drawing/2014/main" id="{9A0BA53D-B833-4F08-BCA3-8504679340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a:extLst>
            <a:ext uri="{FF2B5EF4-FFF2-40B4-BE49-F238E27FC236}">
              <a16:creationId xmlns:a16="http://schemas.microsoft.com/office/drawing/2014/main" id="{2F80A8E9-B4C7-491F-A8D7-096CF2E12C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a:extLst>
            <a:ext uri="{FF2B5EF4-FFF2-40B4-BE49-F238E27FC236}">
              <a16:creationId xmlns:a16="http://schemas.microsoft.com/office/drawing/2014/main" id="{8FAB8153-76B0-4E91-899A-29ED45703C3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a:extLst>
            <a:ext uri="{FF2B5EF4-FFF2-40B4-BE49-F238E27FC236}">
              <a16:creationId xmlns:a16="http://schemas.microsoft.com/office/drawing/2014/main" id="{7C0EB13D-19CD-491D-B637-BEA7320277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a:extLst>
            <a:ext uri="{FF2B5EF4-FFF2-40B4-BE49-F238E27FC236}">
              <a16:creationId xmlns:a16="http://schemas.microsoft.com/office/drawing/2014/main" id="{E98AE87B-819F-46F9-8F81-0E5018ED297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a:extLst>
            <a:ext uri="{FF2B5EF4-FFF2-40B4-BE49-F238E27FC236}">
              <a16:creationId xmlns:a16="http://schemas.microsoft.com/office/drawing/2014/main" id="{4F93FDA9-A931-41E3-BC1D-7D54E67674E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a:extLst>
            <a:ext uri="{FF2B5EF4-FFF2-40B4-BE49-F238E27FC236}">
              <a16:creationId xmlns:a16="http://schemas.microsoft.com/office/drawing/2014/main" id="{A21A9A3F-48E7-440B-AAFA-5111C999A7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a:extLst>
            <a:ext uri="{FF2B5EF4-FFF2-40B4-BE49-F238E27FC236}">
              <a16:creationId xmlns:a16="http://schemas.microsoft.com/office/drawing/2014/main" id="{4DEE7E52-582C-4B30-A1E9-4C6061247D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22" name="直線コネクタ 721">
          <a:extLst>
            <a:ext uri="{FF2B5EF4-FFF2-40B4-BE49-F238E27FC236}">
              <a16:creationId xmlns:a16="http://schemas.microsoft.com/office/drawing/2014/main" id="{B07E5744-2891-46E0-9641-6BC5CA8314A9}"/>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23" name="【消防施設】&#10;有形固定資産減価償却率最小値テキスト">
          <a:extLst>
            <a:ext uri="{FF2B5EF4-FFF2-40B4-BE49-F238E27FC236}">
              <a16:creationId xmlns:a16="http://schemas.microsoft.com/office/drawing/2014/main" id="{CA80C673-2537-4C31-8FEC-25A52A571963}"/>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24" name="直線コネクタ 723">
          <a:extLst>
            <a:ext uri="{FF2B5EF4-FFF2-40B4-BE49-F238E27FC236}">
              <a16:creationId xmlns:a16="http://schemas.microsoft.com/office/drawing/2014/main" id="{8571AFAF-939B-4907-AC97-60B989FB1D3D}"/>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25" name="【消防施設】&#10;有形固定資産減価償却率最大値テキスト">
          <a:extLst>
            <a:ext uri="{FF2B5EF4-FFF2-40B4-BE49-F238E27FC236}">
              <a16:creationId xmlns:a16="http://schemas.microsoft.com/office/drawing/2014/main" id="{E32B4829-C02C-4F5E-99DF-6C5AD3B8EB44}"/>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26" name="直線コネクタ 725">
          <a:extLst>
            <a:ext uri="{FF2B5EF4-FFF2-40B4-BE49-F238E27FC236}">
              <a16:creationId xmlns:a16="http://schemas.microsoft.com/office/drawing/2014/main" id="{502849BE-A9D5-4FE3-A5F3-C71BCE09ED47}"/>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27" name="【消防施設】&#10;有形固定資産減価償却率平均値テキスト">
          <a:extLst>
            <a:ext uri="{FF2B5EF4-FFF2-40B4-BE49-F238E27FC236}">
              <a16:creationId xmlns:a16="http://schemas.microsoft.com/office/drawing/2014/main" id="{9A372C52-05DB-42D3-9D87-2F0D63907F03}"/>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28" name="フローチャート: 判断 727">
          <a:extLst>
            <a:ext uri="{FF2B5EF4-FFF2-40B4-BE49-F238E27FC236}">
              <a16:creationId xmlns:a16="http://schemas.microsoft.com/office/drawing/2014/main" id="{9A1D647B-3571-4011-BFD2-3E506B5ABE86}"/>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29" name="フローチャート: 判断 728">
          <a:extLst>
            <a:ext uri="{FF2B5EF4-FFF2-40B4-BE49-F238E27FC236}">
              <a16:creationId xmlns:a16="http://schemas.microsoft.com/office/drawing/2014/main" id="{0CDB4119-B54B-4FAD-BAAB-8B149167FF1F}"/>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730" name="フローチャート: 判断 729">
          <a:extLst>
            <a:ext uri="{FF2B5EF4-FFF2-40B4-BE49-F238E27FC236}">
              <a16:creationId xmlns:a16="http://schemas.microsoft.com/office/drawing/2014/main" id="{6F8160FE-F925-488B-9EA5-6499DF70C85A}"/>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31" name="フローチャート: 判断 730">
          <a:extLst>
            <a:ext uri="{FF2B5EF4-FFF2-40B4-BE49-F238E27FC236}">
              <a16:creationId xmlns:a16="http://schemas.microsoft.com/office/drawing/2014/main" id="{BEA2393A-8451-4E9B-A07C-8F7BF39C1FC2}"/>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32" name="フローチャート: 判断 731">
          <a:extLst>
            <a:ext uri="{FF2B5EF4-FFF2-40B4-BE49-F238E27FC236}">
              <a16:creationId xmlns:a16="http://schemas.microsoft.com/office/drawing/2014/main" id="{E74951FA-A61D-4741-9365-FC3B1EA70216}"/>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6FD6C523-6966-40DF-AB02-CFA146E277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6E2DEB5-0B5A-42D3-9287-95311A5E2F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D099B33F-C6AE-4A52-A0B4-8A8CDC7941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69722C12-204E-4F81-8BDA-F8E8F877A34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E60C7241-58A8-449A-A1F1-935B4C3B23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738" name="楕円 737">
          <a:extLst>
            <a:ext uri="{FF2B5EF4-FFF2-40B4-BE49-F238E27FC236}">
              <a16:creationId xmlns:a16="http://schemas.microsoft.com/office/drawing/2014/main" id="{35D6E035-8CE7-4DD6-AECF-30609B197EA4}"/>
            </a:ext>
          </a:extLst>
        </xdr:cNvPr>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739" name="【消防施設】&#10;有形固定資産減価償却率該当値テキスト">
          <a:extLst>
            <a:ext uri="{FF2B5EF4-FFF2-40B4-BE49-F238E27FC236}">
              <a16:creationId xmlns:a16="http://schemas.microsoft.com/office/drawing/2014/main" id="{C4333062-7412-4FBC-80C4-96F8BCEF630C}"/>
            </a:ext>
          </a:extLst>
        </xdr:cNvPr>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50981</xdr:rowOff>
    </xdr:from>
    <xdr:to>
      <xdr:col>81</xdr:col>
      <xdr:colOff>101600</xdr:colOff>
      <xdr:row>81</xdr:row>
      <xdr:rowOff>152581</xdr:rowOff>
    </xdr:to>
    <xdr:sp macro="" textlink="">
      <xdr:nvSpPr>
        <xdr:cNvPr id="740" name="楕円 739">
          <a:extLst>
            <a:ext uri="{FF2B5EF4-FFF2-40B4-BE49-F238E27FC236}">
              <a16:creationId xmlns:a16="http://schemas.microsoft.com/office/drawing/2014/main" id="{5FB7697B-348D-476A-9CEE-EA7951CA3EED}"/>
            </a:ext>
          </a:extLst>
        </xdr:cNvPr>
        <xdr:cNvSpPr/>
      </xdr:nvSpPr>
      <xdr:spPr>
        <a:xfrm>
          <a:off x="15430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101781</xdr:rowOff>
    </xdr:from>
    <xdr:to>
      <xdr:col>85</xdr:col>
      <xdr:colOff>127000</xdr:colOff>
      <xdr:row>81</xdr:row>
      <xdr:rowOff>145869</xdr:rowOff>
    </xdr:to>
    <xdr:cxnSp macro="">
      <xdr:nvCxnSpPr>
        <xdr:cNvPr id="741" name="直線コネクタ 740">
          <a:extLst>
            <a:ext uri="{FF2B5EF4-FFF2-40B4-BE49-F238E27FC236}">
              <a16:creationId xmlns:a16="http://schemas.microsoft.com/office/drawing/2014/main" id="{294BE65F-E61C-4E2F-8115-89391C71D56B}"/>
            </a:ext>
          </a:extLst>
        </xdr:cNvPr>
        <xdr:cNvCxnSpPr/>
      </xdr:nvCxnSpPr>
      <xdr:spPr>
        <a:xfrm>
          <a:off x="15481300" y="139892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42" name="楕円 741">
          <a:extLst>
            <a:ext uri="{FF2B5EF4-FFF2-40B4-BE49-F238E27FC236}">
              <a16:creationId xmlns:a16="http://schemas.microsoft.com/office/drawing/2014/main" id="{B7553295-1FE4-441C-B3E1-28B401A9E928}"/>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101781</xdr:rowOff>
    </xdr:to>
    <xdr:cxnSp macro="">
      <xdr:nvCxnSpPr>
        <xdr:cNvPr id="743" name="直線コネクタ 742">
          <a:extLst>
            <a:ext uri="{FF2B5EF4-FFF2-40B4-BE49-F238E27FC236}">
              <a16:creationId xmlns:a16="http://schemas.microsoft.com/office/drawing/2014/main" id="{017483E7-CB98-410F-AE42-95C8E4B4B25E}"/>
            </a:ext>
          </a:extLst>
        </xdr:cNvPr>
        <xdr:cNvCxnSpPr/>
      </xdr:nvCxnSpPr>
      <xdr:spPr>
        <a:xfrm>
          <a:off x="14592300" y="139369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142421</xdr:rowOff>
    </xdr:from>
    <xdr:to>
      <xdr:col>72</xdr:col>
      <xdr:colOff>38100</xdr:colOff>
      <xdr:row>81</xdr:row>
      <xdr:rowOff>72571</xdr:rowOff>
    </xdr:to>
    <xdr:sp macro="" textlink="">
      <xdr:nvSpPr>
        <xdr:cNvPr id="744" name="楕円 743">
          <a:extLst>
            <a:ext uri="{FF2B5EF4-FFF2-40B4-BE49-F238E27FC236}">
              <a16:creationId xmlns:a16="http://schemas.microsoft.com/office/drawing/2014/main" id="{DAECE9F3-F56A-469F-A609-148BBE6D9B0D}"/>
            </a:ext>
          </a:extLst>
        </xdr:cNvPr>
        <xdr:cNvSpPr/>
      </xdr:nvSpPr>
      <xdr:spPr>
        <a:xfrm>
          <a:off x="13652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21771</xdr:rowOff>
    </xdr:from>
    <xdr:to>
      <xdr:col>76</xdr:col>
      <xdr:colOff>114300</xdr:colOff>
      <xdr:row>81</xdr:row>
      <xdr:rowOff>49530</xdr:rowOff>
    </xdr:to>
    <xdr:cxnSp macro="">
      <xdr:nvCxnSpPr>
        <xdr:cNvPr id="745" name="直線コネクタ 744">
          <a:extLst>
            <a:ext uri="{FF2B5EF4-FFF2-40B4-BE49-F238E27FC236}">
              <a16:creationId xmlns:a16="http://schemas.microsoft.com/office/drawing/2014/main" id="{84338F11-AFB2-47F9-97A6-F84055CB2381}"/>
            </a:ext>
          </a:extLst>
        </xdr:cNvPr>
        <xdr:cNvCxnSpPr/>
      </xdr:nvCxnSpPr>
      <xdr:spPr>
        <a:xfrm>
          <a:off x="13703300" y="139092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88537</xdr:rowOff>
    </xdr:from>
    <xdr:to>
      <xdr:col>67</xdr:col>
      <xdr:colOff>101600</xdr:colOff>
      <xdr:row>81</xdr:row>
      <xdr:rowOff>18687</xdr:rowOff>
    </xdr:to>
    <xdr:sp macro="" textlink="">
      <xdr:nvSpPr>
        <xdr:cNvPr id="746" name="楕円 745">
          <a:extLst>
            <a:ext uri="{FF2B5EF4-FFF2-40B4-BE49-F238E27FC236}">
              <a16:creationId xmlns:a16="http://schemas.microsoft.com/office/drawing/2014/main" id="{6E7185EC-D0A1-44FC-820F-E58812146760}"/>
            </a:ext>
          </a:extLst>
        </xdr:cNvPr>
        <xdr:cNvSpPr/>
      </xdr:nvSpPr>
      <xdr:spPr>
        <a:xfrm>
          <a:off x="12763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139337</xdr:rowOff>
    </xdr:from>
    <xdr:to>
      <xdr:col>71</xdr:col>
      <xdr:colOff>177800</xdr:colOff>
      <xdr:row>81</xdr:row>
      <xdr:rowOff>21771</xdr:rowOff>
    </xdr:to>
    <xdr:cxnSp macro="">
      <xdr:nvCxnSpPr>
        <xdr:cNvPr id="747" name="直線コネクタ 746">
          <a:extLst>
            <a:ext uri="{FF2B5EF4-FFF2-40B4-BE49-F238E27FC236}">
              <a16:creationId xmlns:a16="http://schemas.microsoft.com/office/drawing/2014/main" id="{E82BA1AE-6A06-4393-A3AE-81E792497860}"/>
            </a:ext>
          </a:extLst>
        </xdr:cNvPr>
        <xdr:cNvCxnSpPr/>
      </xdr:nvCxnSpPr>
      <xdr:spPr>
        <a:xfrm>
          <a:off x="12814300" y="1385533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48" name="n_1aveValue【消防施設】&#10;有形固定資産減価償却率">
          <a:extLst>
            <a:ext uri="{FF2B5EF4-FFF2-40B4-BE49-F238E27FC236}">
              <a16:creationId xmlns:a16="http://schemas.microsoft.com/office/drawing/2014/main" id="{DA53C8E8-58BC-4CBA-A372-E643475554F1}"/>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749" name="n_2aveValue【消防施設】&#10;有形固定資産減価償却率">
          <a:extLst>
            <a:ext uri="{FF2B5EF4-FFF2-40B4-BE49-F238E27FC236}">
              <a16:creationId xmlns:a16="http://schemas.microsoft.com/office/drawing/2014/main" id="{CD330A1D-E50D-4EF3-9488-8EA9E76E774F}"/>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750" name="n_3aveValue【消防施設】&#10;有形固定資産減価償却率">
          <a:extLst>
            <a:ext uri="{FF2B5EF4-FFF2-40B4-BE49-F238E27FC236}">
              <a16:creationId xmlns:a16="http://schemas.microsoft.com/office/drawing/2014/main" id="{276AD3D9-C8F2-4F85-86C1-340E1587D0E4}"/>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51" name="n_4aveValue【消防施設】&#10;有形固定資産減価償却率">
          <a:extLst>
            <a:ext uri="{FF2B5EF4-FFF2-40B4-BE49-F238E27FC236}">
              <a16:creationId xmlns:a16="http://schemas.microsoft.com/office/drawing/2014/main" id="{25B2A03F-1343-4F0A-B5D4-407DDC477E7A}"/>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169108</xdr:rowOff>
    </xdr:from>
    <xdr:ext cx="405111" cy="259045"/>
    <xdr:sp macro="" textlink="">
      <xdr:nvSpPr>
        <xdr:cNvPr id="752" name="n_1mainValue【消防施設】&#10;有形固定資産減価償却率">
          <a:extLst>
            <a:ext uri="{FF2B5EF4-FFF2-40B4-BE49-F238E27FC236}">
              <a16:creationId xmlns:a16="http://schemas.microsoft.com/office/drawing/2014/main" id="{C702A66F-E7CC-4E86-BF0A-49BFF2E09762}"/>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53" name="n_2mainValue【消防施設】&#10;有形固定資産減価償却率">
          <a:extLst>
            <a:ext uri="{FF2B5EF4-FFF2-40B4-BE49-F238E27FC236}">
              <a16:creationId xmlns:a16="http://schemas.microsoft.com/office/drawing/2014/main" id="{7A7624E1-ACBA-4C81-89DD-748271B73821}"/>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89098</xdr:rowOff>
    </xdr:from>
    <xdr:ext cx="405111" cy="259045"/>
    <xdr:sp macro="" textlink="">
      <xdr:nvSpPr>
        <xdr:cNvPr id="754" name="n_3mainValue【消防施設】&#10;有形固定資産減価償却率">
          <a:extLst>
            <a:ext uri="{FF2B5EF4-FFF2-40B4-BE49-F238E27FC236}">
              <a16:creationId xmlns:a16="http://schemas.microsoft.com/office/drawing/2014/main" id="{40D336A4-04A7-4589-8E62-9118C72E699C}"/>
            </a:ext>
          </a:extLst>
        </xdr:cNvPr>
        <xdr:cNvSpPr txBox="1"/>
      </xdr:nvSpPr>
      <xdr:spPr>
        <a:xfrm>
          <a:off x="13500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35214</xdr:rowOff>
    </xdr:from>
    <xdr:ext cx="405111" cy="259045"/>
    <xdr:sp macro="" textlink="">
      <xdr:nvSpPr>
        <xdr:cNvPr id="755" name="n_4mainValue【消防施設】&#10;有形固定資産減価償却率">
          <a:extLst>
            <a:ext uri="{FF2B5EF4-FFF2-40B4-BE49-F238E27FC236}">
              <a16:creationId xmlns:a16="http://schemas.microsoft.com/office/drawing/2014/main" id="{985DB56C-CA54-4079-B703-A9FEF6EB4C40}"/>
            </a:ext>
          </a:extLst>
        </xdr:cNvPr>
        <xdr:cNvSpPr txBox="1"/>
      </xdr:nvSpPr>
      <xdr:spPr>
        <a:xfrm>
          <a:off x="12611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a:extLst>
            <a:ext uri="{FF2B5EF4-FFF2-40B4-BE49-F238E27FC236}">
              <a16:creationId xmlns:a16="http://schemas.microsoft.com/office/drawing/2014/main" id="{A8AF9F01-484D-4F9D-8741-B9F6224878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a:extLst>
            <a:ext uri="{FF2B5EF4-FFF2-40B4-BE49-F238E27FC236}">
              <a16:creationId xmlns:a16="http://schemas.microsoft.com/office/drawing/2014/main" id="{4CF7B0AC-AF86-4664-91CC-534B28442D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a:extLst>
            <a:ext uri="{FF2B5EF4-FFF2-40B4-BE49-F238E27FC236}">
              <a16:creationId xmlns:a16="http://schemas.microsoft.com/office/drawing/2014/main" id="{2F08D68E-2230-43C0-8074-A6BC66FF77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a:extLst>
            <a:ext uri="{FF2B5EF4-FFF2-40B4-BE49-F238E27FC236}">
              <a16:creationId xmlns:a16="http://schemas.microsoft.com/office/drawing/2014/main" id="{985BC64A-ED0A-4699-8403-D2BC4A62A2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a:extLst>
            <a:ext uri="{FF2B5EF4-FFF2-40B4-BE49-F238E27FC236}">
              <a16:creationId xmlns:a16="http://schemas.microsoft.com/office/drawing/2014/main" id="{35C8685A-813B-486E-8F8A-B73F28E325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a:extLst>
            <a:ext uri="{FF2B5EF4-FFF2-40B4-BE49-F238E27FC236}">
              <a16:creationId xmlns:a16="http://schemas.microsoft.com/office/drawing/2014/main" id="{48D13765-830E-4C3A-838C-EF5CD474EF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a:extLst>
            <a:ext uri="{FF2B5EF4-FFF2-40B4-BE49-F238E27FC236}">
              <a16:creationId xmlns:a16="http://schemas.microsoft.com/office/drawing/2014/main" id="{220BD1E6-DDC9-4F27-AD18-C5F821772F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a:extLst>
            <a:ext uri="{FF2B5EF4-FFF2-40B4-BE49-F238E27FC236}">
              <a16:creationId xmlns:a16="http://schemas.microsoft.com/office/drawing/2014/main" id="{EDFB6E78-287F-47B2-942C-1AB9ECCBE8E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a:extLst>
            <a:ext uri="{FF2B5EF4-FFF2-40B4-BE49-F238E27FC236}">
              <a16:creationId xmlns:a16="http://schemas.microsoft.com/office/drawing/2014/main" id="{24E39227-E50B-4504-9DFB-AE88A9D59C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a:extLst>
            <a:ext uri="{FF2B5EF4-FFF2-40B4-BE49-F238E27FC236}">
              <a16:creationId xmlns:a16="http://schemas.microsoft.com/office/drawing/2014/main" id="{B725141D-9151-4779-9A7D-748C514A8D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6" name="直線コネクタ 765">
          <a:extLst>
            <a:ext uri="{FF2B5EF4-FFF2-40B4-BE49-F238E27FC236}">
              <a16:creationId xmlns:a16="http://schemas.microsoft.com/office/drawing/2014/main" id="{E7039522-7856-428F-9F8D-9C79AE8720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7" name="テキスト ボックス 766">
          <a:extLst>
            <a:ext uri="{FF2B5EF4-FFF2-40B4-BE49-F238E27FC236}">
              <a16:creationId xmlns:a16="http://schemas.microsoft.com/office/drawing/2014/main" id="{352030ED-30E8-4B1D-9A2A-C838F90F4B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8" name="直線コネクタ 767">
          <a:extLst>
            <a:ext uri="{FF2B5EF4-FFF2-40B4-BE49-F238E27FC236}">
              <a16:creationId xmlns:a16="http://schemas.microsoft.com/office/drawing/2014/main" id="{BDAA2943-7879-42F3-A388-A185D691EC6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9" name="テキスト ボックス 768">
          <a:extLst>
            <a:ext uri="{FF2B5EF4-FFF2-40B4-BE49-F238E27FC236}">
              <a16:creationId xmlns:a16="http://schemas.microsoft.com/office/drawing/2014/main" id="{D472A20A-20B2-4243-B169-7E20F4E8924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0" name="直線コネクタ 769">
          <a:extLst>
            <a:ext uri="{FF2B5EF4-FFF2-40B4-BE49-F238E27FC236}">
              <a16:creationId xmlns:a16="http://schemas.microsoft.com/office/drawing/2014/main" id="{F4B37203-51B3-4A67-8016-8ED6EDD8A42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1" name="テキスト ボックス 770">
          <a:extLst>
            <a:ext uri="{FF2B5EF4-FFF2-40B4-BE49-F238E27FC236}">
              <a16:creationId xmlns:a16="http://schemas.microsoft.com/office/drawing/2014/main" id="{66C1499A-2488-465C-B161-E51960D5FCA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2" name="直線コネクタ 771">
          <a:extLst>
            <a:ext uri="{FF2B5EF4-FFF2-40B4-BE49-F238E27FC236}">
              <a16:creationId xmlns:a16="http://schemas.microsoft.com/office/drawing/2014/main" id="{7FD47175-39BE-4E9B-87B6-91674890004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3" name="テキスト ボックス 772">
          <a:extLst>
            <a:ext uri="{FF2B5EF4-FFF2-40B4-BE49-F238E27FC236}">
              <a16:creationId xmlns:a16="http://schemas.microsoft.com/office/drawing/2014/main" id="{6E08D88C-9281-4893-9FE0-7FA0361D281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4" name="直線コネクタ 773">
          <a:extLst>
            <a:ext uri="{FF2B5EF4-FFF2-40B4-BE49-F238E27FC236}">
              <a16:creationId xmlns:a16="http://schemas.microsoft.com/office/drawing/2014/main" id="{D132F8F7-DC7D-477E-AA9B-228E916426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5" name="テキスト ボックス 774">
          <a:extLst>
            <a:ext uri="{FF2B5EF4-FFF2-40B4-BE49-F238E27FC236}">
              <a16:creationId xmlns:a16="http://schemas.microsoft.com/office/drawing/2014/main" id="{CB7AB34D-EEDF-486D-BB72-FCB9B05B2F0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a:extLst>
            <a:ext uri="{FF2B5EF4-FFF2-40B4-BE49-F238E27FC236}">
              <a16:creationId xmlns:a16="http://schemas.microsoft.com/office/drawing/2014/main" id="{5E13DC8D-436A-4A25-AA1C-C93DD5F37B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a:extLst>
            <a:ext uri="{FF2B5EF4-FFF2-40B4-BE49-F238E27FC236}">
              <a16:creationId xmlns:a16="http://schemas.microsoft.com/office/drawing/2014/main" id="{9BD8F871-D2E4-426E-B542-AEE4E87FCE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a:extLst>
            <a:ext uri="{FF2B5EF4-FFF2-40B4-BE49-F238E27FC236}">
              <a16:creationId xmlns:a16="http://schemas.microsoft.com/office/drawing/2014/main" id="{6F0FF19B-ED2C-4A06-B0F0-9584695B50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79" name="直線コネクタ 778">
          <a:extLst>
            <a:ext uri="{FF2B5EF4-FFF2-40B4-BE49-F238E27FC236}">
              <a16:creationId xmlns:a16="http://schemas.microsoft.com/office/drawing/2014/main" id="{C77A11BC-D571-4DA0-831D-F8605A2BBA2B}"/>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80" name="【消防施設】&#10;一人当たり面積最小値テキスト">
          <a:extLst>
            <a:ext uri="{FF2B5EF4-FFF2-40B4-BE49-F238E27FC236}">
              <a16:creationId xmlns:a16="http://schemas.microsoft.com/office/drawing/2014/main" id="{05F4D02C-E8EC-4A92-89F3-6F7C5E50639A}"/>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81" name="直線コネクタ 780">
          <a:extLst>
            <a:ext uri="{FF2B5EF4-FFF2-40B4-BE49-F238E27FC236}">
              <a16:creationId xmlns:a16="http://schemas.microsoft.com/office/drawing/2014/main" id="{430C89B7-1645-475B-BD08-AA6163F537DB}"/>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82" name="【消防施設】&#10;一人当たり面積最大値テキスト">
          <a:extLst>
            <a:ext uri="{FF2B5EF4-FFF2-40B4-BE49-F238E27FC236}">
              <a16:creationId xmlns:a16="http://schemas.microsoft.com/office/drawing/2014/main" id="{1661E1D3-86EB-4167-8D36-AD6569221CD8}"/>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83" name="直線コネクタ 782">
          <a:extLst>
            <a:ext uri="{FF2B5EF4-FFF2-40B4-BE49-F238E27FC236}">
              <a16:creationId xmlns:a16="http://schemas.microsoft.com/office/drawing/2014/main" id="{0B3A3E27-4FCF-4C17-B751-1BA1A83B672F}"/>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84" name="【消防施設】&#10;一人当たり面積平均値テキスト">
          <a:extLst>
            <a:ext uri="{FF2B5EF4-FFF2-40B4-BE49-F238E27FC236}">
              <a16:creationId xmlns:a16="http://schemas.microsoft.com/office/drawing/2014/main" id="{44EDE32D-C07A-4385-B8B1-432D3F071B73}"/>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85" name="フローチャート: 判断 784">
          <a:extLst>
            <a:ext uri="{FF2B5EF4-FFF2-40B4-BE49-F238E27FC236}">
              <a16:creationId xmlns:a16="http://schemas.microsoft.com/office/drawing/2014/main" id="{233919CA-4497-449B-97B4-5AE79B57FE5E}"/>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786" name="フローチャート: 判断 785">
          <a:extLst>
            <a:ext uri="{FF2B5EF4-FFF2-40B4-BE49-F238E27FC236}">
              <a16:creationId xmlns:a16="http://schemas.microsoft.com/office/drawing/2014/main" id="{6F3C8890-D221-46F4-A353-71BDFF2CEBE1}"/>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787" name="フローチャート: 判断 786">
          <a:extLst>
            <a:ext uri="{FF2B5EF4-FFF2-40B4-BE49-F238E27FC236}">
              <a16:creationId xmlns:a16="http://schemas.microsoft.com/office/drawing/2014/main" id="{82D6CE8C-238D-40BE-853F-000123BEE922}"/>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88" name="フローチャート: 判断 787">
          <a:extLst>
            <a:ext uri="{FF2B5EF4-FFF2-40B4-BE49-F238E27FC236}">
              <a16:creationId xmlns:a16="http://schemas.microsoft.com/office/drawing/2014/main" id="{8F659A43-C41D-466A-906F-805777FECA81}"/>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89" name="フローチャート: 判断 788">
          <a:extLst>
            <a:ext uri="{FF2B5EF4-FFF2-40B4-BE49-F238E27FC236}">
              <a16:creationId xmlns:a16="http://schemas.microsoft.com/office/drawing/2014/main" id="{5E800CD6-68F5-4D10-A8E1-392A055D8456}"/>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AB6D8022-5818-431B-8CD8-0D56CAF319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ECF25F40-8CBE-4041-B176-D32054D160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3750AF84-10AF-4F44-96CD-2609BCFCB6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3DD54272-A5BB-4097-8DBC-A849D84A69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F9E28652-2B7A-42C1-B6B0-428F5B6BA0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95" name="楕円 794">
          <a:extLst>
            <a:ext uri="{FF2B5EF4-FFF2-40B4-BE49-F238E27FC236}">
              <a16:creationId xmlns:a16="http://schemas.microsoft.com/office/drawing/2014/main" id="{69EED70A-1468-46DD-95A4-11951CD93163}"/>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796" name="【消防施設】&#10;一人当たり面積該当値テキスト">
          <a:extLst>
            <a:ext uri="{FF2B5EF4-FFF2-40B4-BE49-F238E27FC236}">
              <a16:creationId xmlns:a16="http://schemas.microsoft.com/office/drawing/2014/main" id="{A9EC4CAC-D3AE-4D89-823D-ECAEFE945B91}"/>
            </a:ext>
          </a:extLst>
        </xdr:cNvPr>
        <xdr:cNvSpPr txBox="1"/>
      </xdr:nvSpPr>
      <xdr:spPr>
        <a:xfrm>
          <a:off x="22199600" y="145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69214</xdr:rowOff>
    </xdr:from>
    <xdr:to>
      <xdr:col>112</xdr:col>
      <xdr:colOff>38100</xdr:colOff>
      <xdr:row>85</xdr:row>
      <xdr:rowOff>170814</xdr:rowOff>
    </xdr:to>
    <xdr:sp macro="" textlink="">
      <xdr:nvSpPr>
        <xdr:cNvPr id="797" name="楕円 796">
          <a:extLst>
            <a:ext uri="{FF2B5EF4-FFF2-40B4-BE49-F238E27FC236}">
              <a16:creationId xmlns:a16="http://schemas.microsoft.com/office/drawing/2014/main" id="{31ED82E1-6FEC-4B03-A2AC-C31E1884DFFC}"/>
            </a:ext>
          </a:extLst>
        </xdr:cNvPr>
        <xdr:cNvSpPr/>
      </xdr:nvSpPr>
      <xdr:spPr>
        <a:xfrm>
          <a:off x="21272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120014</xdr:rowOff>
    </xdr:to>
    <xdr:cxnSp macro="">
      <xdr:nvCxnSpPr>
        <xdr:cNvPr id="798" name="直線コネクタ 797">
          <a:extLst>
            <a:ext uri="{FF2B5EF4-FFF2-40B4-BE49-F238E27FC236}">
              <a16:creationId xmlns:a16="http://schemas.microsoft.com/office/drawing/2014/main" id="{7C45CD0F-7516-4EC7-9E7D-81E7BFE4AA18}"/>
            </a:ext>
          </a:extLst>
        </xdr:cNvPr>
        <xdr:cNvCxnSpPr/>
      </xdr:nvCxnSpPr>
      <xdr:spPr>
        <a:xfrm flipV="1">
          <a:off x="21323300" y="146837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71120</xdr:rowOff>
    </xdr:from>
    <xdr:to>
      <xdr:col>107</xdr:col>
      <xdr:colOff>101600</xdr:colOff>
      <xdr:row>86</xdr:row>
      <xdr:rowOff>1270</xdr:rowOff>
    </xdr:to>
    <xdr:sp macro="" textlink="">
      <xdr:nvSpPr>
        <xdr:cNvPr id="799" name="楕円 798">
          <a:extLst>
            <a:ext uri="{FF2B5EF4-FFF2-40B4-BE49-F238E27FC236}">
              <a16:creationId xmlns:a16="http://schemas.microsoft.com/office/drawing/2014/main" id="{F113F9B8-51F2-4962-B431-A393131EB310}"/>
            </a:ext>
          </a:extLst>
        </xdr:cNvPr>
        <xdr:cNvSpPr/>
      </xdr:nvSpPr>
      <xdr:spPr>
        <a:xfrm>
          <a:off x="2038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120014</xdr:rowOff>
    </xdr:from>
    <xdr:to>
      <xdr:col>111</xdr:col>
      <xdr:colOff>177800</xdr:colOff>
      <xdr:row>85</xdr:row>
      <xdr:rowOff>121920</xdr:rowOff>
    </xdr:to>
    <xdr:cxnSp macro="">
      <xdr:nvCxnSpPr>
        <xdr:cNvPr id="800" name="直線コネクタ 799">
          <a:extLst>
            <a:ext uri="{FF2B5EF4-FFF2-40B4-BE49-F238E27FC236}">
              <a16:creationId xmlns:a16="http://schemas.microsoft.com/office/drawing/2014/main" id="{447A05AB-111C-4158-8FB0-28C98B45824A}"/>
            </a:ext>
          </a:extLst>
        </xdr:cNvPr>
        <xdr:cNvCxnSpPr/>
      </xdr:nvCxnSpPr>
      <xdr:spPr>
        <a:xfrm flipV="1">
          <a:off x="20434300" y="1469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1" name="楕円 800">
          <a:extLst>
            <a:ext uri="{FF2B5EF4-FFF2-40B4-BE49-F238E27FC236}">
              <a16:creationId xmlns:a16="http://schemas.microsoft.com/office/drawing/2014/main" id="{EE45F94E-AD9D-40F9-B60F-BD790490B522}"/>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121920</xdr:rowOff>
    </xdr:to>
    <xdr:cxnSp macro="">
      <xdr:nvCxnSpPr>
        <xdr:cNvPr id="802" name="直線コネクタ 801">
          <a:extLst>
            <a:ext uri="{FF2B5EF4-FFF2-40B4-BE49-F238E27FC236}">
              <a16:creationId xmlns:a16="http://schemas.microsoft.com/office/drawing/2014/main" id="{70F982EF-1458-44B1-9848-4079D2BA076E}"/>
            </a:ext>
          </a:extLst>
        </xdr:cNvPr>
        <xdr:cNvCxnSpPr/>
      </xdr:nvCxnSpPr>
      <xdr:spPr>
        <a:xfrm>
          <a:off x="19545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69214</xdr:rowOff>
    </xdr:from>
    <xdr:to>
      <xdr:col>98</xdr:col>
      <xdr:colOff>38100</xdr:colOff>
      <xdr:row>85</xdr:row>
      <xdr:rowOff>170814</xdr:rowOff>
    </xdr:to>
    <xdr:sp macro="" textlink="">
      <xdr:nvSpPr>
        <xdr:cNvPr id="803" name="楕円 802">
          <a:extLst>
            <a:ext uri="{FF2B5EF4-FFF2-40B4-BE49-F238E27FC236}">
              <a16:creationId xmlns:a16="http://schemas.microsoft.com/office/drawing/2014/main" id="{1DB5FB21-6A70-4843-A795-B680BDF3D2AA}"/>
            </a:ext>
          </a:extLst>
        </xdr:cNvPr>
        <xdr:cNvSpPr/>
      </xdr:nvSpPr>
      <xdr:spPr>
        <a:xfrm>
          <a:off x="18605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120014</xdr:rowOff>
    </xdr:to>
    <xdr:cxnSp macro="">
      <xdr:nvCxnSpPr>
        <xdr:cNvPr id="804" name="直線コネクタ 803">
          <a:extLst>
            <a:ext uri="{FF2B5EF4-FFF2-40B4-BE49-F238E27FC236}">
              <a16:creationId xmlns:a16="http://schemas.microsoft.com/office/drawing/2014/main" id="{2054B909-82BD-4F8E-99B5-2D33C3481FEE}"/>
            </a:ext>
          </a:extLst>
        </xdr:cNvPr>
        <xdr:cNvCxnSpPr/>
      </xdr:nvCxnSpPr>
      <xdr:spPr>
        <a:xfrm flipV="1">
          <a:off x="18656300" y="146913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92091</xdr:rowOff>
    </xdr:from>
    <xdr:ext cx="469744" cy="259045"/>
    <xdr:sp macro="" textlink="">
      <xdr:nvSpPr>
        <xdr:cNvPr id="805" name="n_1aveValue【消防施設】&#10;一人当たり面積">
          <a:extLst>
            <a:ext uri="{FF2B5EF4-FFF2-40B4-BE49-F238E27FC236}">
              <a16:creationId xmlns:a16="http://schemas.microsoft.com/office/drawing/2014/main" id="{0B0FA316-9678-42C8-9B99-1139463A0C5C}"/>
            </a:ext>
          </a:extLst>
        </xdr:cNvPr>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126382</xdr:rowOff>
    </xdr:from>
    <xdr:ext cx="469744" cy="259045"/>
    <xdr:sp macro="" textlink="">
      <xdr:nvSpPr>
        <xdr:cNvPr id="806" name="n_2aveValue【消防施設】&#10;一人当たり面積">
          <a:extLst>
            <a:ext uri="{FF2B5EF4-FFF2-40B4-BE49-F238E27FC236}">
              <a16:creationId xmlns:a16="http://schemas.microsoft.com/office/drawing/2014/main" id="{1E1FC630-C61E-401D-9579-A138F00BE2D5}"/>
            </a:ext>
          </a:extLst>
        </xdr:cNvPr>
        <xdr:cNvSpPr txBox="1"/>
      </xdr:nvSpPr>
      <xdr:spPr>
        <a:xfrm>
          <a:off x="2019942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07" name="n_3aveValue【消防施設】&#10;一人当たり面積">
          <a:extLst>
            <a:ext uri="{FF2B5EF4-FFF2-40B4-BE49-F238E27FC236}">
              <a16:creationId xmlns:a16="http://schemas.microsoft.com/office/drawing/2014/main" id="{AEC6AA58-F6B3-44F5-A872-B21746FDD7D1}"/>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08" name="n_4aveValue【消防施設】&#10;一人当たり面積">
          <a:extLst>
            <a:ext uri="{FF2B5EF4-FFF2-40B4-BE49-F238E27FC236}">
              <a16:creationId xmlns:a16="http://schemas.microsoft.com/office/drawing/2014/main" id="{6EFDC6E8-4F7D-4FB7-871E-27DCE2DD8BA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161941</xdr:rowOff>
    </xdr:from>
    <xdr:ext cx="469744" cy="259045"/>
    <xdr:sp macro="" textlink="">
      <xdr:nvSpPr>
        <xdr:cNvPr id="809" name="n_1mainValue【消防施設】&#10;一人当たり面積">
          <a:extLst>
            <a:ext uri="{FF2B5EF4-FFF2-40B4-BE49-F238E27FC236}">
              <a16:creationId xmlns:a16="http://schemas.microsoft.com/office/drawing/2014/main" id="{165A54BF-EA3F-46E7-AA53-2078D236F116}"/>
            </a:ext>
          </a:extLst>
        </xdr:cNvPr>
        <xdr:cNvSpPr txBox="1"/>
      </xdr:nvSpPr>
      <xdr:spPr>
        <a:xfrm>
          <a:off x="21075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163847</xdr:rowOff>
    </xdr:from>
    <xdr:ext cx="469744" cy="259045"/>
    <xdr:sp macro="" textlink="">
      <xdr:nvSpPr>
        <xdr:cNvPr id="810" name="n_2mainValue【消防施設】&#10;一人当たり面積">
          <a:extLst>
            <a:ext uri="{FF2B5EF4-FFF2-40B4-BE49-F238E27FC236}">
              <a16:creationId xmlns:a16="http://schemas.microsoft.com/office/drawing/2014/main" id="{EE947538-77C3-443C-900B-A4E17FDC0E16}"/>
            </a:ext>
          </a:extLst>
        </xdr:cNvPr>
        <xdr:cNvSpPr txBox="1"/>
      </xdr:nvSpPr>
      <xdr:spPr>
        <a:xfrm>
          <a:off x="20199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11" name="n_3mainValue【消防施設】&#10;一人当たり面積">
          <a:extLst>
            <a:ext uri="{FF2B5EF4-FFF2-40B4-BE49-F238E27FC236}">
              <a16:creationId xmlns:a16="http://schemas.microsoft.com/office/drawing/2014/main" id="{523A2398-3C95-4293-8C72-EDD95B221FDF}"/>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161941</xdr:rowOff>
    </xdr:from>
    <xdr:ext cx="469744" cy="259045"/>
    <xdr:sp macro="" textlink="">
      <xdr:nvSpPr>
        <xdr:cNvPr id="812" name="n_4mainValue【消防施設】&#10;一人当たり面積">
          <a:extLst>
            <a:ext uri="{FF2B5EF4-FFF2-40B4-BE49-F238E27FC236}">
              <a16:creationId xmlns:a16="http://schemas.microsoft.com/office/drawing/2014/main" id="{42CB499C-10EF-437E-BB8B-174D59DA80C0}"/>
            </a:ext>
          </a:extLst>
        </xdr:cNvPr>
        <xdr:cNvSpPr txBox="1"/>
      </xdr:nvSpPr>
      <xdr:spPr>
        <a:xfrm>
          <a:off x="18421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a:extLst>
            <a:ext uri="{FF2B5EF4-FFF2-40B4-BE49-F238E27FC236}">
              <a16:creationId xmlns:a16="http://schemas.microsoft.com/office/drawing/2014/main" id="{EACDFB46-7033-4AC1-9177-0DE44BAC68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a:extLst>
            <a:ext uri="{FF2B5EF4-FFF2-40B4-BE49-F238E27FC236}">
              <a16:creationId xmlns:a16="http://schemas.microsoft.com/office/drawing/2014/main" id="{A9E2802A-C14A-41E9-AE39-B71496448B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a:extLst>
            <a:ext uri="{FF2B5EF4-FFF2-40B4-BE49-F238E27FC236}">
              <a16:creationId xmlns:a16="http://schemas.microsoft.com/office/drawing/2014/main" id="{26A9771A-5BE0-4C53-9771-AF39D59B8E5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a:extLst>
            <a:ext uri="{FF2B5EF4-FFF2-40B4-BE49-F238E27FC236}">
              <a16:creationId xmlns:a16="http://schemas.microsoft.com/office/drawing/2014/main" id="{2FDCCA9F-96AC-4FF6-A8E8-368D51B311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a:extLst>
            <a:ext uri="{FF2B5EF4-FFF2-40B4-BE49-F238E27FC236}">
              <a16:creationId xmlns:a16="http://schemas.microsoft.com/office/drawing/2014/main" id="{DB48C398-A469-47F7-8AA1-8A85730E4D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a:extLst>
            <a:ext uri="{FF2B5EF4-FFF2-40B4-BE49-F238E27FC236}">
              <a16:creationId xmlns:a16="http://schemas.microsoft.com/office/drawing/2014/main" id="{5D017B9A-B765-44B0-BB9A-D4B43A5349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a:extLst>
            <a:ext uri="{FF2B5EF4-FFF2-40B4-BE49-F238E27FC236}">
              <a16:creationId xmlns:a16="http://schemas.microsoft.com/office/drawing/2014/main" id="{E5094246-5744-4977-9A8B-43089D4999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a:extLst>
            <a:ext uri="{FF2B5EF4-FFF2-40B4-BE49-F238E27FC236}">
              <a16:creationId xmlns:a16="http://schemas.microsoft.com/office/drawing/2014/main" id="{64CB1B3D-9A2E-4373-81A5-B4DC508755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a:extLst>
            <a:ext uri="{FF2B5EF4-FFF2-40B4-BE49-F238E27FC236}">
              <a16:creationId xmlns:a16="http://schemas.microsoft.com/office/drawing/2014/main" id="{09563A66-C457-4969-BA5F-249ADFD0B7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a:extLst>
            <a:ext uri="{FF2B5EF4-FFF2-40B4-BE49-F238E27FC236}">
              <a16:creationId xmlns:a16="http://schemas.microsoft.com/office/drawing/2014/main" id="{C4D0C0A4-C96A-4763-B5CE-9DEF8A70C9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a:extLst>
            <a:ext uri="{FF2B5EF4-FFF2-40B4-BE49-F238E27FC236}">
              <a16:creationId xmlns:a16="http://schemas.microsoft.com/office/drawing/2014/main" id="{031A15C5-C18D-4492-B884-C8863145B4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a:extLst>
            <a:ext uri="{FF2B5EF4-FFF2-40B4-BE49-F238E27FC236}">
              <a16:creationId xmlns:a16="http://schemas.microsoft.com/office/drawing/2014/main" id="{4AB64B47-24A6-4A9E-9B6E-90530D85A15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id="{52772A54-E3F7-409F-B3A4-B7CA1529F3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a:extLst>
            <a:ext uri="{FF2B5EF4-FFF2-40B4-BE49-F238E27FC236}">
              <a16:creationId xmlns:a16="http://schemas.microsoft.com/office/drawing/2014/main" id="{5234EF0C-4B5A-46BD-A964-311433C449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a:extLst>
            <a:ext uri="{FF2B5EF4-FFF2-40B4-BE49-F238E27FC236}">
              <a16:creationId xmlns:a16="http://schemas.microsoft.com/office/drawing/2014/main" id="{3D4B67BD-1499-4037-A2A0-BC866FFF52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a:extLst>
            <a:ext uri="{FF2B5EF4-FFF2-40B4-BE49-F238E27FC236}">
              <a16:creationId xmlns:a16="http://schemas.microsoft.com/office/drawing/2014/main" id="{5A3C869D-1B83-4413-9785-DEA7905806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a:extLst>
            <a:ext uri="{FF2B5EF4-FFF2-40B4-BE49-F238E27FC236}">
              <a16:creationId xmlns:a16="http://schemas.microsoft.com/office/drawing/2014/main" id="{4B371A6A-3D91-4CFD-9957-9CE12E88E8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a:extLst>
            <a:ext uri="{FF2B5EF4-FFF2-40B4-BE49-F238E27FC236}">
              <a16:creationId xmlns:a16="http://schemas.microsoft.com/office/drawing/2014/main" id="{FF9C1A9E-9E40-4835-8B61-A74798BDFF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a:extLst>
            <a:ext uri="{FF2B5EF4-FFF2-40B4-BE49-F238E27FC236}">
              <a16:creationId xmlns:a16="http://schemas.microsoft.com/office/drawing/2014/main" id="{18D70980-CA24-416C-A9CA-6489CA8BAD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a:extLst>
            <a:ext uri="{FF2B5EF4-FFF2-40B4-BE49-F238E27FC236}">
              <a16:creationId xmlns:a16="http://schemas.microsoft.com/office/drawing/2014/main" id="{AD86D635-518D-4DF7-B08D-2639F720AF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a:extLst>
            <a:ext uri="{FF2B5EF4-FFF2-40B4-BE49-F238E27FC236}">
              <a16:creationId xmlns:a16="http://schemas.microsoft.com/office/drawing/2014/main" id="{4BF1E271-41F5-4665-9718-44A57F8C7B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a:extLst>
            <a:ext uri="{FF2B5EF4-FFF2-40B4-BE49-F238E27FC236}">
              <a16:creationId xmlns:a16="http://schemas.microsoft.com/office/drawing/2014/main" id="{F686EFD5-AE83-4F0A-A694-BF9A886BF4F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a:extLst>
            <a:ext uri="{FF2B5EF4-FFF2-40B4-BE49-F238E27FC236}">
              <a16:creationId xmlns:a16="http://schemas.microsoft.com/office/drawing/2014/main" id="{520D33CC-F002-488C-B0EF-2929E3AD5C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a:extLst>
            <a:ext uri="{FF2B5EF4-FFF2-40B4-BE49-F238E27FC236}">
              <a16:creationId xmlns:a16="http://schemas.microsoft.com/office/drawing/2014/main" id="{CD21BCB1-D3D8-4C8B-854F-A21CF1BCBF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a:extLst>
            <a:ext uri="{FF2B5EF4-FFF2-40B4-BE49-F238E27FC236}">
              <a16:creationId xmlns:a16="http://schemas.microsoft.com/office/drawing/2014/main" id="{B9D17E3D-95B9-40A4-B564-B7150C3780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38" name="直線コネクタ 837">
          <a:extLst>
            <a:ext uri="{FF2B5EF4-FFF2-40B4-BE49-F238E27FC236}">
              <a16:creationId xmlns:a16="http://schemas.microsoft.com/office/drawing/2014/main" id="{8229F2AF-009A-49DB-928E-27ACA69366FC}"/>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39" name="【庁舎】&#10;有形固定資産減価償却率最小値テキスト">
          <a:extLst>
            <a:ext uri="{FF2B5EF4-FFF2-40B4-BE49-F238E27FC236}">
              <a16:creationId xmlns:a16="http://schemas.microsoft.com/office/drawing/2014/main" id="{69BD8B29-FE85-48F4-BDDB-BA3D11760225}"/>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40" name="直線コネクタ 839">
          <a:extLst>
            <a:ext uri="{FF2B5EF4-FFF2-40B4-BE49-F238E27FC236}">
              <a16:creationId xmlns:a16="http://schemas.microsoft.com/office/drawing/2014/main" id="{FFCE2036-62E2-41EF-A7A4-55014F19BE62}"/>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41" name="【庁舎】&#10;有形固定資産減価償却率最大値テキスト">
          <a:extLst>
            <a:ext uri="{FF2B5EF4-FFF2-40B4-BE49-F238E27FC236}">
              <a16:creationId xmlns:a16="http://schemas.microsoft.com/office/drawing/2014/main" id="{59224616-8578-449A-99E5-1AD064AF72D1}"/>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42" name="直線コネクタ 841">
          <a:extLst>
            <a:ext uri="{FF2B5EF4-FFF2-40B4-BE49-F238E27FC236}">
              <a16:creationId xmlns:a16="http://schemas.microsoft.com/office/drawing/2014/main" id="{4C8E9936-85C5-4262-943D-448D6C8455C7}"/>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43" name="【庁舎】&#10;有形固定資産減価償却率平均値テキスト">
          <a:extLst>
            <a:ext uri="{FF2B5EF4-FFF2-40B4-BE49-F238E27FC236}">
              <a16:creationId xmlns:a16="http://schemas.microsoft.com/office/drawing/2014/main" id="{C2411462-6A81-43F3-A3F7-8E829222A19F}"/>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44" name="フローチャート: 判断 843">
          <a:extLst>
            <a:ext uri="{FF2B5EF4-FFF2-40B4-BE49-F238E27FC236}">
              <a16:creationId xmlns:a16="http://schemas.microsoft.com/office/drawing/2014/main" id="{B4AE4DB5-5ABF-47BB-A89C-3C980683C799}"/>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45" name="フローチャート: 判断 844">
          <a:extLst>
            <a:ext uri="{FF2B5EF4-FFF2-40B4-BE49-F238E27FC236}">
              <a16:creationId xmlns:a16="http://schemas.microsoft.com/office/drawing/2014/main" id="{560E1F7C-F489-4778-8513-FF6B64EF1E19}"/>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46" name="フローチャート: 判断 845">
          <a:extLst>
            <a:ext uri="{FF2B5EF4-FFF2-40B4-BE49-F238E27FC236}">
              <a16:creationId xmlns:a16="http://schemas.microsoft.com/office/drawing/2014/main" id="{132EE0D1-D27A-4BF5-BB47-44CC5AEDDCF2}"/>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47" name="フローチャート: 判断 846">
          <a:extLst>
            <a:ext uri="{FF2B5EF4-FFF2-40B4-BE49-F238E27FC236}">
              <a16:creationId xmlns:a16="http://schemas.microsoft.com/office/drawing/2014/main" id="{17DCDFAB-60BE-4513-8D95-A249A580C701}"/>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48" name="フローチャート: 判断 847">
          <a:extLst>
            <a:ext uri="{FF2B5EF4-FFF2-40B4-BE49-F238E27FC236}">
              <a16:creationId xmlns:a16="http://schemas.microsoft.com/office/drawing/2014/main" id="{840DCEB9-B476-4646-8A0E-77134AE39B27}"/>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65ABFE6-D962-41C3-9D06-8CAF7F6A10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643CE6A3-986B-4019-B591-2E40531442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654F6CD3-92C6-4637-ADF3-FC68CF8A01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93FD4740-0225-465A-800D-28DB10A619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B8040E9C-B09A-4357-936A-3AAEF905FB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854" name="楕円 853">
          <a:extLst>
            <a:ext uri="{FF2B5EF4-FFF2-40B4-BE49-F238E27FC236}">
              <a16:creationId xmlns:a16="http://schemas.microsoft.com/office/drawing/2014/main" id="{90E2980A-F7B2-41B8-A0A9-8D25439067CC}"/>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855" name="【庁舎】&#10;有形固定資産減価償却率該当値テキスト">
          <a:extLst>
            <a:ext uri="{FF2B5EF4-FFF2-40B4-BE49-F238E27FC236}">
              <a16:creationId xmlns:a16="http://schemas.microsoft.com/office/drawing/2014/main" id="{A03E9EE5-A008-45AC-8857-BA09EC5DEE54}"/>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154395</xdr:rowOff>
    </xdr:from>
    <xdr:to>
      <xdr:col>81</xdr:col>
      <xdr:colOff>101600</xdr:colOff>
      <xdr:row>105</xdr:row>
      <xdr:rowOff>84545</xdr:rowOff>
    </xdr:to>
    <xdr:sp macro="" textlink="">
      <xdr:nvSpPr>
        <xdr:cNvPr id="856" name="楕円 855">
          <a:extLst>
            <a:ext uri="{FF2B5EF4-FFF2-40B4-BE49-F238E27FC236}">
              <a16:creationId xmlns:a16="http://schemas.microsoft.com/office/drawing/2014/main" id="{1795AB9F-043F-4E6A-83F7-D23EA4A6CDF5}"/>
            </a:ext>
          </a:extLst>
        </xdr:cNvPr>
        <xdr:cNvSpPr/>
      </xdr:nvSpPr>
      <xdr:spPr>
        <a:xfrm>
          <a:off x="15430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33745</xdr:rowOff>
    </xdr:from>
    <xdr:to>
      <xdr:col>85</xdr:col>
      <xdr:colOff>127000</xdr:colOff>
      <xdr:row>105</xdr:row>
      <xdr:rowOff>82731</xdr:rowOff>
    </xdr:to>
    <xdr:cxnSp macro="">
      <xdr:nvCxnSpPr>
        <xdr:cNvPr id="857" name="直線コネクタ 856">
          <a:extLst>
            <a:ext uri="{FF2B5EF4-FFF2-40B4-BE49-F238E27FC236}">
              <a16:creationId xmlns:a16="http://schemas.microsoft.com/office/drawing/2014/main" id="{E2E40078-9AD9-43ED-9F95-EA8FF967C2DC}"/>
            </a:ext>
          </a:extLst>
        </xdr:cNvPr>
        <xdr:cNvCxnSpPr/>
      </xdr:nvCxnSpPr>
      <xdr:spPr>
        <a:xfrm>
          <a:off x="15481300" y="1803599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58" name="楕円 857">
          <a:extLst>
            <a:ext uri="{FF2B5EF4-FFF2-40B4-BE49-F238E27FC236}">
              <a16:creationId xmlns:a16="http://schemas.microsoft.com/office/drawing/2014/main" id="{EB3C383E-692B-4AAB-A5EF-13F868FEEBBE}"/>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33745</xdr:rowOff>
    </xdr:to>
    <xdr:cxnSp macro="">
      <xdr:nvCxnSpPr>
        <xdr:cNvPr id="859" name="直線コネクタ 858">
          <a:extLst>
            <a:ext uri="{FF2B5EF4-FFF2-40B4-BE49-F238E27FC236}">
              <a16:creationId xmlns:a16="http://schemas.microsoft.com/office/drawing/2014/main" id="{9DC6A9C3-6233-4715-B3BC-147D870ECE48}"/>
            </a:ext>
          </a:extLst>
        </xdr:cNvPr>
        <xdr:cNvCxnSpPr/>
      </xdr:nvCxnSpPr>
      <xdr:spPr>
        <a:xfrm>
          <a:off x="14592300" y="179821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60" name="楕円 859">
          <a:extLst>
            <a:ext uri="{FF2B5EF4-FFF2-40B4-BE49-F238E27FC236}">
              <a16:creationId xmlns:a16="http://schemas.microsoft.com/office/drawing/2014/main" id="{C950535E-3F5F-4A72-9DC9-B45395F787DA}"/>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99061</xdr:rowOff>
    </xdr:from>
    <xdr:to>
      <xdr:col>76</xdr:col>
      <xdr:colOff>114300</xdr:colOff>
      <xdr:row>104</xdr:row>
      <xdr:rowOff>151312</xdr:rowOff>
    </xdr:to>
    <xdr:cxnSp macro="">
      <xdr:nvCxnSpPr>
        <xdr:cNvPr id="861" name="直線コネクタ 860">
          <a:extLst>
            <a:ext uri="{FF2B5EF4-FFF2-40B4-BE49-F238E27FC236}">
              <a16:creationId xmlns:a16="http://schemas.microsoft.com/office/drawing/2014/main" id="{EC5E488C-BD50-459F-862F-5CBCC59BBCAB}"/>
            </a:ext>
          </a:extLst>
        </xdr:cNvPr>
        <xdr:cNvCxnSpPr/>
      </xdr:nvCxnSpPr>
      <xdr:spPr>
        <a:xfrm>
          <a:off x="13703300" y="179298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167458</xdr:rowOff>
    </xdr:from>
    <xdr:to>
      <xdr:col>67</xdr:col>
      <xdr:colOff>101600</xdr:colOff>
      <xdr:row>104</xdr:row>
      <xdr:rowOff>97608</xdr:rowOff>
    </xdr:to>
    <xdr:sp macro="" textlink="">
      <xdr:nvSpPr>
        <xdr:cNvPr id="862" name="楕円 861">
          <a:extLst>
            <a:ext uri="{FF2B5EF4-FFF2-40B4-BE49-F238E27FC236}">
              <a16:creationId xmlns:a16="http://schemas.microsoft.com/office/drawing/2014/main" id="{34ED34DF-4D91-40E5-8F5C-F85BB78FFB5C}"/>
            </a:ext>
          </a:extLst>
        </xdr:cNvPr>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104</xdr:row>
      <xdr:rowOff>99061</xdr:rowOff>
    </xdr:to>
    <xdr:cxnSp macro="">
      <xdr:nvCxnSpPr>
        <xdr:cNvPr id="863" name="直線コネクタ 862">
          <a:extLst>
            <a:ext uri="{FF2B5EF4-FFF2-40B4-BE49-F238E27FC236}">
              <a16:creationId xmlns:a16="http://schemas.microsoft.com/office/drawing/2014/main" id="{547FC763-1BC1-410B-AEE8-FB85B3EC9E47}"/>
            </a:ext>
          </a:extLst>
        </xdr:cNvPr>
        <xdr:cNvCxnSpPr/>
      </xdr:nvCxnSpPr>
      <xdr:spPr>
        <a:xfrm>
          <a:off x="12814300" y="178776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864" name="n_1aveValue【庁舎】&#10;有形固定資産減価償却率">
          <a:extLst>
            <a:ext uri="{FF2B5EF4-FFF2-40B4-BE49-F238E27FC236}">
              <a16:creationId xmlns:a16="http://schemas.microsoft.com/office/drawing/2014/main" id="{EB07DD4C-1BB6-437F-A279-7360CA7CBCA3}"/>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65" name="n_2aveValue【庁舎】&#10;有形固定資産減価償却率">
          <a:extLst>
            <a:ext uri="{FF2B5EF4-FFF2-40B4-BE49-F238E27FC236}">
              <a16:creationId xmlns:a16="http://schemas.microsoft.com/office/drawing/2014/main" id="{E4FF4B14-5DB6-433F-AE78-C6F02FC3A4E6}"/>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66" name="n_3aveValue【庁舎】&#10;有形固定資産減価償却率">
          <a:extLst>
            <a:ext uri="{FF2B5EF4-FFF2-40B4-BE49-F238E27FC236}">
              <a16:creationId xmlns:a16="http://schemas.microsoft.com/office/drawing/2014/main" id="{DFC4E671-E7A9-47FD-A8F0-FB1CE85309C2}"/>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867" name="n_4aveValue【庁舎】&#10;有形固定資産減価償却率">
          <a:extLst>
            <a:ext uri="{FF2B5EF4-FFF2-40B4-BE49-F238E27FC236}">
              <a16:creationId xmlns:a16="http://schemas.microsoft.com/office/drawing/2014/main" id="{11D03510-4740-4027-86D6-C474799719EB}"/>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101072</xdr:rowOff>
    </xdr:from>
    <xdr:ext cx="405111" cy="259045"/>
    <xdr:sp macro="" textlink="">
      <xdr:nvSpPr>
        <xdr:cNvPr id="868" name="n_1mainValue【庁舎】&#10;有形固定資産減価償却率">
          <a:extLst>
            <a:ext uri="{FF2B5EF4-FFF2-40B4-BE49-F238E27FC236}">
              <a16:creationId xmlns:a16="http://schemas.microsoft.com/office/drawing/2014/main" id="{0111216A-2041-42E0-8888-5588944986DF}"/>
            </a:ext>
          </a:extLst>
        </xdr:cNvPr>
        <xdr:cNvSpPr txBox="1"/>
      </xdr:nvSpPr>
      <xdr:spPr>
        <a:xfrm>
          <a:off x="152660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69" name="n_2mainValue【庁舎】&#10;有形固定資産減価償却率">
          <a:extLst>
            <a:ext uri="{FF2B5EF4-FFF2-40B4-BE49-F238E27FC236}">
              <a16:creationId xmlns:a16="http://schemas.microsoft.com/office/drawing/2014/main" id="{B1F31018-3015-4553-9144-223298923F75}"/>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70" name="n_3mainValue【庁舎】&#10;有形固定資産減価償却率">
          <a:extLst>
            <a:ext uri="{FF2B5EF4-FFF2-40B4-BE49-F238E27FC236}">
              <a16:creationId xmlns:a16="http://schemas.microsoft.com/office/drawing/2014/main" id="{E5E59F90-EE31-4919-A5C5-94F40B82CC21}"/>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871" name="n_4mainValue【庁舎】&#10;有形固定資産減価償却率">
          <a:extLst>
            <a:ext uri="{FF2B5EF4-FFF2-40B4-BE49-F238E27FC236}">
              <a16:creationId xmlns:a16="http://schemas.microsoft.com/office/drawing/2014/main" id="{D2C1500D-3485-4506-B90D-BBEF2FF8FDE5}"/>
            </a:ext>
          </a:extLst>
        </xdr:cNvPr>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a:extLst>
            <a:ext uri="{FF2B5EF4-FFF2-40B4-BE49-F238E27FC236}">
              <a16:creationId xmlns:a16="http://schemas.microsoft.com/office/drawing/2014/main" id="{D3DD522A-F28B-4813-A20E-66B53B5CC1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a:extLst>
            <a:ext uri="{FF2B5EF4-FFF2-40B4-BE49-F238E27FC236}">
              <a16:creationId xmlns:a16="http://schemas.microsoft.com/office/drawing/2014/main" id="{AD65FFBB-5346-4CCC-99C8-D962F92BFF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a:extLst>
            <a:ext uri="{FF2B5EF4-FFF2-40B4-BE49-F238E27FC236}">
              <a16:creationId xmlns:a16="http://schemas.microsoft.com/office/drawing/2014/main" id="{64B09519-B7EF-4C7A-9436-1F9FECD876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a:extLst>
            <a:ext uri="{FF2B5EF4-FFF2-40B4-BE49-F238E27FC236}">
              <a16:creationId xmlns:a16="http://schemas.microsoft.com/office/drawing/2014/main" id="{F1958056-63AA-4EAE-A6A0-C8AC5C92FC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a:extLst>
            <a:ext uri="{FF2B5EF4-FFF2-40B4-BE49-F238E27FC236}">
              <a16:creationId xmlns:a16="http://schemas.microsoft.com/office/drawing/2014/main" id="{F042B01B-21B2-478E-917C-4E72D9580B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a:extLst>
            <a:ext uri="{FF2B5EF4-FFF2-40B4-BE49-F238E27FC236}">
              <a16:creationId xmlns:a16="http://schemas.microsoft.com/office/drawing/2014/main" id="{FD0AA906-AE20-4E5E-944D-5F5080D17C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a:extLst>
            <a:ext uri="{FF2B5EF4-FFF2-40B4-BE49-F238E27FC236}">
              <a16:creationId xmlns:a16="http://schemas.microsoft.com/office/drawing/2014/main" id="{55FDA6FC-C4F2-49F8-B8A2-41E5BF1C45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a:extLst>
            <a:ext uri="{FF2B5EF4-FFF2-40B4-BE49-F238E27FC236}">
              <a16:creationId xmlns:a16="http://schemas.microsoft.com/office/drawing/2014/main" id="{C72A5BFF-E367-47F1-835D-4BEEBE35BD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a:extLst>
            <a:ext uri="{FF2B5EF4-FFF2-40B4-BE49-F238E27FC236}">
              <a16:creationId xmlns:a16="http://schemas.microsoft.com/office/drawing/2014/main" id="{C693A7EE-D24C-4E37-A5BE-F388380D8F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a:extLst>
            <a:ext uri="{FF2B5EF4-FFF2-40B4-BE49-F238E27FC236}">
              <a16:creationId xmlns:a16="http://schemas.microsoft.com/office/drawing/2014/main" id="{F423D829-C245-4914-8B65-B5650633CD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2" name="直線コネクタ 881">
          <a:extLst>
            <a:ext uri="{FF2B5EF4-FFF2-40B4-BE49-F238E27FC236}">
              <a16:creationId xmlns:a16="http://schemas.microsoft.com/office/drawing/2014/main" id="{52745228-936E-412B-8BB9-0E18FA0E51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3" name="テキスト ボックス 882">
          <a:extLst>
            <a:ext uri="{FF2B5EF4-FFF2-40B4-BE49-F238E27FC236}">
              <a16:creationId xmlns:a16="http://schemas.microsoft.com/office/drawing/2014/main" id="{0FCE0DEE-38E8-4B76-90D1-EF190682DBB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4" name="直線コネクタ 883">
          <a:extLst>
            <a:ext uri="{FF2B5EF4-FFF2-40B4-BE49-F238E27FC236}">
              <a16:creationId xmlns:a16="http://schemas.microsoft.com/office/drawing/2014/main" id="{411ED071-FD50-49C3-895B-3C5D93A4DF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5" name="テキスト ボックス 884">
          <a:extLst>
            <a:ext uri="{FF2B5EF4-FFF2-40B4-BE49-F238E27FC236}">
              <a16:creationId xmlns:a16="http://schemas.microsoft.com/office/drawing/2014/main" id="{DE24EDF4-6E12-44E6-BD0F-4CD67194FB9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6" name="直線コネクタ 885">
          <a:extLst>
            <a:ext uri="{FF2B5EF4-FFF2-40B4-BE49-F238E27FC236}">
              <a16:creationId xmlns:a16="http://schemas.microsoft.com/office/drawing/2014/main" id="{A5272C6D-6292-40AA-8367-3F133FA70F1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7" name="テキスト ボックス 886">
          <a:extLst>
            <a:ext uri="{FF2B5EF4-FFF2-40B4-BE49-F238E27FC236}">
              <a16:creationId xmlns:a16="http://schemas.microsoft.com/office/drawing/2014/main" id="{40F6BEAB-06B9-4693-AC13-3F3C6B7B014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8" name="直線コネクタ 887">
          <a:extLst>
            <a:ext uri="{FF2B5EF4-FFF2-40B4-BE49-F238E27FC236}">
              <a16:creationId xmlns:a16="http://schemas.microsoft.com/office/drawing/2014/main" id="{4258948F-5BCA-42A0-92B5-A8C1778AB1B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9" name="テキスト ボックス 888">
          <a:extLst>
            <a:ext uri="{FF2B5EF4-FFF2-40B4-BE49-F238E27FC236}">
              <a16:creationId xmlns:a16="http://schemas.microsoft.com/office/drawing/2014/main" id="{59B4B622-E1C9-44E6-AC79-71F28435DA1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a:extLst>
            <a:ext uri="{FF2B5EF4-FFF2-40B4-BE49-F238E27FC236}">
              <a16:creationId xmlns:a16="http://schemas.microsoft.com/office/drawing/2014/main" id="{614BD132-365B-466A-8570-AC9D3C8C8D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a:extLst>
            <a:ext uri="{FF2B5EF4-FFF2-40B4-BE49-F238E27FC236}">
              <a16:creationId xmlns:a16="http://schemas.microsoft.com/office/drawing/2014/main" id="{3AA3A9D4-ACA5-400E-BAC5-3CC10A6000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a:extLst>
            <a:ext uri="{FF2B5EF4-FFF2-40B4-BE49-F238E27FC236}">
              <a16:creationId xmlns:a16="http://schemas.microsoft.com/office/drawing/2014/main" id="{C470DA2D-6071-43F5-AEA9-0639F278BE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93" name="直線コネクタ 892">
          <a:extLst>
            <a:ext uri="{FF2B5EF4-FFF2-40B4-BE49-F238E27FC236}">
              <a16:creationId xmlns:a16="http://schemas.microsoft.com/office/drawing/2014/main" id="{4934BCA3-4471-4653-9AFD-F79176967ABC}"/>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94" name="【庁舎】&#10;一人当たり面積最小値テキスト">
          <a:extLst>
            <a:ext uri="{FF2B5EF4-FFF2-40B4-BE49-F238E27FC236}">
              <a16:creationId xmlns:a16="http://schemas.microsoft.com/office/drawing/2014/main" id="{C9C99B3A-A74E-4AB7-9102-16B5CD652A95}"/>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95" name="直線コネクタ 894">
          <a:extLst>
            <a:ext uri="{FF2B5EF4-FFF2-40B4-BE49-F238E27FC236}">
              <a16:creationId xmlns:a16="http://schemas.microsoft.com/office/drawing/2014/main" id="{92364A11-B2AB-4E4D-B9C4-D134044A63F4}"/>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96" name="【庁舎】&#10;一人当たり面積最大値テキスト">
          <a:extLst>
            <a:ext uri="{FF2B5EF4-FFF2-40B4-BE49-F238E27FC236}">
              <a16:creationId xmlns:a16="http://schemas.microsoft.com/office/drawing/2014/main" id="{245888E6-6258-420A-BC99-0908E49C709D}"/>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97" name="直線コネクタ 896">
          <a:extLst>
            <a:ext uri="{FF2B5EF4-FFF2-40B4-BE49-F238E27FC236}">
              <a16:creationId xmlns:a16="http://schemas.microsoft.com/office/drawing/2014/main" id="{DAC93A09-C6AD-4AD7-8D53-C4466B40692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98" name="【庁舎】&#10;一人当たり面積平均値テキスト">
          <a:extLst>
            <a:ext uri="{FF2B5EF4-FFF2-40B4-BE49-F238E27FC236}">
              <a16:creationId xmlns:a16="http://schemas.microsoft.com/office/drawing/2014/main" id="{C10CE571-F379-4D3D-82DF-3E1CFC77738F}"/>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99" name="フローチャート: 判断 898">
          <a:extLst>
            <a:ext uri="{FF2B5EF4-FFF2-40B4-BE49-F238E27FC236}">
              <a16:creationId xmlns:a16="http://schemas.microsoft.com/office/drawing/2014/main" id="{66CEA027-5E49-405A-90A2-B221E2D25076}"/>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900" name="フローチャート: 判断 899">
          <a:extLst>
            <a:ext uri="{FF2B5EF4-FFF2-40B4-BE49-F238E27FC236}">
              <a16:creationId xmlns:a16="http://schemas.microsoft.com/office/drawing/2014/main" id="{ACEC47D6-3C5E-42F3-847E-02E17C020D9A}"/>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901" name="フローチャート: 判断 900">
          <a:extLst>
            <a:ext uri="{FF2B5EF4-FFF2-40B4-BE49-F238E27FC236}">
              <a16:creationId xmlns:a16="http://schemas.microsoft.com/office/drawing/2014/main" id="{0F45C41B-BF52-4415-9B7A-63E41482B4E1}"/>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02" name="フローチャート: 判断 901">
          <a:extLst>
            <a:ext uri="{FF2B5EF4-FFF2-40B4-BE49-F238E27FC236}">
              <a16:creationId xmlns:a16="http://schemas.microsoft.com/office/drawing/2014/main" id="{58A9CEA5-32BD-48DB-AA09-896FEA5B527A}"/>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903" name="フローチャート: 判断 902">
          <a:extLst>
            <a:ext uri="{FF2B5EF4-FFF2-40B4-BE49-F238E27FC236}">
              <a16:creationId xmlns:a16="http://schemas.microsoft.com/office/drawing/2014/main" id="{0FB78874-CDD4-4CB8-A3E2-D029A7C7A33B}"/>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38387BAE-04AE-4053-8554-F2678B9795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5EDF32B4-C9CC-4354-B718-FD725183E2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53ED6C5B-2B71-47B3-BFC5-81060402BC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B8A8D48E-4AD4-4A1E-B1FF-6D157A29E7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F5CD1608-809D-4B45-AD5F-142B03E4B2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90323</xdr:rowOff>
    </xdr:from>
    <xdr:to>
      <xdr:col>116</xdr:col>
      <xdr:colOff>114300</xdr:colOff>
      <xdr:row>108</xdr:row>
      <xdr:rowOff>20473</xdr:rowOff>
    </xdr:to>
    <xdr:sp macro="" textlink="">
      <xdr:nvSpPr>
        <xdr:cNvPr id="909" name="楕円 908">
          <a:extLst>
            <a:ext uri="{FF2B5EF4-FFF2-40B4-BE49-F238E27FC236}">
              <a16:creationId xmlns:a16="http://schemas.microsoft.com/office/drawing/2014/main" id="{F968E710-E9ED-4E05-9F13-E3BE923BC0B9}"/>
            </a:ext>
          </a:extLst>
        </xdr:cNvPr>
        <xdr:cNvSpPr/>
      </xdr:nvSpPr>
      <xdr:spPr>
        <a:xfrm>
          <a:off x="221107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5250</xdr:rowOff>
    </xdr:from>
    <xdr:ext cx="469744" cy="259045"/>
    <xdr:sp macro="" textlink="">
      <xdr:nvSpPr>
        <xdr:cNvPr id="910" name="【庁舎】&#10;一人当たり面積該当値テキスト">
          <a:extLst>
            <a:ext uri="{FF2B5EF4-FFF2-40B4-BE49-F238E27FC236}">
              <a16:creationId xmlns:a16="http://schemas.microsoft.com/office/drawing/2014/main" id="{A34278EE-127B-4C66-801E-5B56AB99A550}"/>
            </a:ext>
          </a:extLst>
        </xdr:cNvPr>
        <xdr:cNvSpPr txBox="1"/>
      </xdr:nvSpPr>
      <xdr:spPr>
        <a:xfrm>
          <a:off x="22199600" y="183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91694</xdr:rowOff>
    </xdr:from>
    <xdr:to>
      <xdr:col>112</xdr:col>
      <xdr:colOff>38100</xdr:colOff>
      <xdr:row>108</xdr:row>
      <xdr:rowOff>21844</xdr:rowOff>
    </xdr:to>
    <xdr:sp macro="" textlink="">
      <xdr:nvSpPr>
        <xdr:cNvPr id="911" name="楕円 910">
          <a:extLst>
            <a:ext uri="{FF2B5EF4-FFF2-40B4-BE49-F238E27FC236}">
              <a16:creationId xmlns:a16="http://schemas.microsoft.com/office/drawing/2014/main" id="{FEF5189E-6BA6-4B98-81CE-2CD601D1D5D6}"/>
            </a:ext>
          </a:extLst>
        </xdr:cNvPr>
        <xdr:cNvSpPr/>
      </xdr:nvSpPr>
      <xdr:spPr>
        <a:xfrm>
          <a:off x="21272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141123</xdr:rowOff>
    </xdr:from>
    <xdr:to>
      <xdr:col>116</xdr:col>
      <xdr:colOff>63500</xdr:colOff>
      <xdr:row>107</xdr:row>
      <xdr:rowOff>142494</xdr:rowOff>
    </xdr:to>
    <xdr:cxnSp macro="">
      <xdr:nvCxnSpPr>
        <xdr:cNvPr id="912" name="直線コネクタ 911">
          <a:extLst>
            <a:ext uri="{FF2B5EF4-FFF2-40B4-BE49-F238E27FC236}">
              <a16:creationId xmlns:a16="http://schemas.microsoft.com/office/drawing/2014/main" id="{D68174DB-9123-44C6-BFA5-BBB7113BB2A0}"/>
            </a:ext>
          </a:extLst>
        </xdr:cNvPr>
        <xdr:cNvCxnSpPr/>
      </xdr:nvCxnSpPr>
      <xdr:spPr>
        <a:xfrm flipV="1">
          <a:off x="21323300" y="1848627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93523</xdr:rowOff>
    </xdr:from>
    <xdr:to>
      <xdr:col>107</xdr:col>
      <xdr:colOff>101600</xdr:colOff>
      <xdr:row>108</xdr:row>
      <xdr:rowOff>23673</xdr:rowOff>
    </xdr:to>
    <xdr:sp macro="" textlink="">
      <xdr:nvSpPr>
        <xdr:cNvPr id="913" name="楕円 912">
          <a:extLst>
            <a:ext uri="{FF2B5EF4-FFF2-40B4-BE49-F238E27FC236}">
              <a16:creationId xmlns:a16="http://schemas.microsoft.com/office/drawing/2014/main" id="{2A5CC6FB-727D-48FB-9671-ED59C97FD0A8}"/>
            </a:ext>
          </a:extLst>
        </xdr:cNvPr>
        <xdr:cNvSpPr/>
      </xdr:nvSpPr>
      <xdr:spPr>
        <a:xfrm>
          <a:off x="20383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142494</xdr:rowOff>
    </xdr:from>
    <xdr:to>
      <xdr:col>111</xdr:col>
      <xdr:colOff>177800</xdr:colOff>
      <xdr:row>107</xdr:row>
      <xdr:rowOff>144323</xdr:rowOff>
    </xdr:to>
    <xdr:cxnSp macro="">
      <xdr:nvCxnSpPr>
        <xdr:cNvPr id="914" name="直線コネクタ 913">
          <a:extLst>
            <a:ext uri="{FF2B5EF4-FFF2-40B4-BE49-F238E27FC236}">
              <a16:creationId xmlns:a16="http://schemas.microsoft.com/office/drawing/2014/main" id="{47A03400-8055-48DA-8418-C8FE5437417E}"/>
            </a:ext>
          </a:extLst>
        </xdr:cNvPr>
        <xdr:cNvCxnSpPr/>
      </xdr:nvCxnSpPr>
      <xdr:spPr>
        <a:xfrm flipV="1">
          <a:off x="20434300" y="1848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95808</xdr:rowOff>
    </xdr:from>
    <xdr:to>
      <xdr:col>102</xdr:col>
      <xdr:colOff>165100</xdr:colOff>
      <xdr:row>108</xdr:row>
      <xdr:rowOff>25958</xdr:rowOff>
    </xdr:to>
    <xdr:sp macro="" textlink="">
      <xdr:nvSpPr>
        <xdr:cNvPr id="915" name="楕円 914">
          <a:extLst>
            <a:ext uri="{FF2B5EF4-FFF2-40B4-BE49-F238E27FC236}">
              <a16:creationId xmlns:a16="http://schemas.microsoft.com/office/drawing/2014/main" id="{061D42AF-FAF2-441B-A918-19C0619122F3}"/>
            </a:ext>
          </a:extLst>
        </xdr:cNvPr>
        <xdr:cNvSpPr/>
      </xdr:nvSpPr>
      <xdr:spPr>
        <a:xfrm>
          <a:off x="19494500" y="18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144323</xdr:rowOff>
    </xdr:from>
    <xdr:to>
      <xdr:col>107</xdr:col>
      <xdr:colOff>50800</xdr:colOff>
      <xdr:row>107</xdr:row>
      <xdr:rowOff>146608</xdr:rowOff>
    </xdr:to>
    <xdr:cxnSp macro="">
      <xdr:nvCxnSpPr>
        <xdr:cNvPr id="916" name="直線コネクタ 915">
          <a:extLst>
            <a:ext uri="{FF2B5EF4-FFF2-40B4-BE49-F238E27FC236}">
              <a16:creationId xmlns:a16="http://schemas.microsoft.com/office/drawing/2014/main" id="{5BE1C6B6-2F21-46B4-B693-2B6D5BA0F34D}"/>
            </a:ext>
          </a:extLst>
        </xdr:cNvPr>
        <xdr:cNvCxnSpPr/>
      </xdr:nvCxnSpPr>
      <xdr:spPr>
        <a:xfrm flipV="1">
          <a:off x="19545300" y="184894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97180</xdr:rowOff>
    </xdr:from>
    <xdr:to>
      <xdr:col>98</xdr:col>
      <xdr:colOff>38100</xdr:colOff>
      <xdr:row>108</xdr:row>
      <xdr:rowOff>27330</xdr:rowOff>
    </xdr:to>
    <xdr:sp macro="" textlink="">
      <xdr:nvSpPr>
        <xdr:cNvPr id="917" name="楕円 916">
          <a:extLst>
            <a:ext uri="{FF2B5EF4-FFF2-40B4-BE49-F238E27FC236}">
              <a16:creationId xmlns:a16="http://schemas.microsoft.com/office/drawing/2014/main" id="{DD3967C9-436F-48F7-A600-2EFA0E8AEEE7}"/>
            </a:ext>
          </a:extLst>
        </xdr:cNvPr>
        <xdr:cNvSpPr/>
      </xdr:nvSpPr>
      <xdr:spPr>
        <a:xfrm>
          <a:off x="18605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146608</xdr:rowOff>
    </xdr:from>
    <xdr:to>
      <xdr:col>102</xdr:col>
      <xdr:colOff>114300</xdr:colOff>
      <xdr:row>107</xdr:row>
      <xdr:rowOff>147980</xdr:rowOff>
    </xdr:to>
    <xdr:cxnSp macro="">
      <xdr:nvCxnSpPr>
        <xdr:cNvPr id="918" name="直線コネクタ 917">
          <a:extLst>
            <a:ext uri="{FF2B5EF4-FFF2-40B4-BE49-F238E27FC236}">
              <a16:creationId xmlns:a16="http://schemas.microsoft.com/office/drawing/2014/main" id="{B7F2FE0A-39F4-4F97-B2EA-7CDF305809B4}"/>
            </a:ext>
          </a:extLst>
        </xdr:cNvPr>
        <xdr:cNvCxnSpPr/>
      </xdr:nvCxnSpPr>
      <xdr:spPr>
        <a:xfrm flipV="1">
          <a:off x="18656300" y="184917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159072</xdr:rowOff>
    </xdr:from>
    <xdr:ext cx="469744" cy="259045"/>
    <xdr:sp macro="" textlink="">
      <xdr:nvSpPr>
        <xdr:cNvPr id="919" name="n_1aveValue【庁舎】&#10;一人当たり面積">
          <a:extLst>
            <a:ext uri="{FF2B5EF4-FFF2-40B4-BE49-F238E27FC236}">
              <a16:creationId xmlns:a16="http://schemas.microsoft.com/office/drawing/2014/main" id="{0EEADD56-819D-4E7E-94B9-7E3C6F8B741C}"/>
            </a:ext>
          </a:extLst>
        </xdr:cNvPr>
        <xdr:cNvSpPr txBox="1"/>
      </xdr:nvSpPr>
      <xdr:spPr>
        <a:xfrm>
          <a:off x="21075727" y="181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920" name="n_2aveValue【庁舎】&#10;一人当たり面積">
          <a:extLst>
            <a:ext uri="{FF2B5EF4-FFF2-40B4-BE49-F238E27FC236}">
              <a16:creationId xmlns:a16="http://schemas.microsoft.com/office/drawing/2014/main" id="{2D486B3E-4BD1-4705-B310-EF92D6771FF0}"/>
            </a:ext>
          </a:extLst>
        </xdr:cNvPr>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921" name="n_3aveValue【庁舎】&#10;一人当たり面積">
          <a:extLst>
            <a:ext uri="{FF2B5EF4-FFF2-40B4-BE49-F238E27FC236}">
              <a16:creationId xmlns:a16="http://schemas.microsoft.com/office/drawing/2014/main" id="{A2119590-3D86-4465-A60B-6B0979836797}"/>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922" name="n_4aveValue【庁舎】&#10;一人当たり面積">
          <a:extLst>
            <a:ext uri="{FF2B5EF4-FFF2-40B4-BE49-F238E27FC236}">
              <a16:creationId xmlns:a16="http://schemas.microsoft.com/office/drawing/2014/main" id="{79681154-D741-4BAE-A40C-F84099646C2A}"/>
            </a:ext>
          </a:extLst>
        </xdr:cNvPr>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12971</xdr:rowOff>
    </xdr:from>
    <xdr:ext cx="469744" cy="259045"/>
    <xdr:sp macro="" textlink="">
      <xdr:nvSpPr>
        <xdr:cNvPr id="923" name="n_1mainValue【庁舎】&#10;一人当たり面積">
          <a:extLst>
            <a:ext uri="{FF2B5EF4-FFF2-40B4-BE49-F238E27FC236}">
              <a16:creationId xmlns:a16="http://schemas.microsoft.com/office/drawing/2014/main" id="{5B955DDA-A77D-48C4-BEF1-D4C3BF283619}"/>
            </a:ext>
          </a:extLst>
        </xdr:cNvPr>
        <xdr:cNvSpPr txBox="1"/>
      </xdr:nvSpPr>
      <xdr:spPr>
        <a:xfrm>
          <a:off x="210757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14800</xdr:rowOff>
    </xdr:from>
    <xdr:ext cx="469744" cy="259045"/>
    <xdr:sp macro="" textlink="">
      <xdr:nvSpPr>
        <xdr:cNvPr id="924" name="n_2mainValue【庁舎】&#10;一人当たり面積">
          <a:extLst>
            <a:ext uri="{FF2B5EF4-FFF2-40B4-BE49-F238E27FC236}">
              <a16:creationId xmlns:a16="http://schemas.microsoft.com/office/drawing/2014/main" id="{15DC173E-0693-482B-ABE8-CD864809F742}"/>
            </a:ext>
          </a:extLst>
        </xdr:cNvPr>
        <xdr:cNvSpPr txBox="1"/>
      </xdr:nvSpPr>
      <xdr:spPr>
        <a:xfrm>
          <a:off x="20199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17085</xdr:rowOff>
    </xdr:from>
    <xdr:ext cx="469744" cy="259045"/>
    <xdr:sp macro="" textlink="">
      <xdr:nvSpPr>
        <xdr:cNvPr id="925" name="n_3mainValue【庁舎】&#10;一人当たり面積">
          <a:extLst>
            <a:ext uri="{FF2B5EF4-FFF2-40B4-BE49-F238E27FC236}">
              <a16:creationId xmlns:a16="http://schemas.microsoft.com/office/drawing/2014/main" id="{07FB2D92-9AED-412D-B665-32E27B4A20B5}"/>
            </a:ext>
          </a:extLst>
        </xdr:cNvPr>
        <xdr:cNvSpPr txBox="1"/>
      </xdr:nvSpPr>
      <xdr:spPr>
        <a:xfrm>
          <a:off x="19310427" y="185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18457</xdr:rowOff>
    </xdr:from>
    <xdr:ext cx="469744" cy="259045"/>
    <xdr:sp macro="" textlink="">
      <xdr:nvSpPr>
        <xdr:cNvPr id="926" name="n_4mainValue【庁舎】&#10;一人当たり面積">
          <a:extLst>
            <a:ext uri="{FF2B5EF4-FFF2-40B4-BE49-F238E27FC236}">
              <a16:creationId xmlns:a16="http://schemas.microsoft.com/office/drawing/2014/main" id="{06ED87C9-6059-4164-AC62-F85EF6707A69}"/>
            </a:ext>
          </a:extLst>
        </xdr:cNvPr>
        <xdr:cNvSpPr txBox="1"/>
      </xdr:nvSpPr>
      <xdr:spPr>
        <a:xfrm>
          <a:off x="18421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a:extLst>
            <a:ext uri="{FF2B5EF4-FFF2-40B4-BE49-F238E27FC236}">
              <a16:creationId xmlns:a16="http://schemas.microsoft.com/office/drawing/2014/main" id="{8FA450C4-0285-43F5-8497-14EEC8E581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a:extLst>
            <a:ext uri="{FF2B5EF4-FFF2-40B4-BE49-F238E27FC236}">
              <a16:creationId xmlns:a16="http://schemas.microsoft.com/office/drawing/2014/main" id="{B92C71EC-D6EE-4FAA-A36A-BCEF68955C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a:extLst>
            <a:ext uri="{FF2B5EF4-FFF2-40B4-BE49-F238E27FC236}">
              <a16:creationId xmlns:a16="http://schemas.microsoft.com/office/drawing/2014/main" id="{78E4D360-8574-4260-AA61-BACBBF1AF0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類似団体と比較して、特に有形固定資産減価償却率が高くなっている施設は、体育館・プール、市民会館、保健センター・保健所である。体育館・プールは昭和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年に、保健センター・保健所は平成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年に建築していることから償却が進んでいるため高くなっている。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一人当たりの面積はいずれの施設においても小さくなっている。特に体育館は村内で１施設のため一人当たり面積は小さくなっている。また、図書館については、施設類型の訂正により該当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財政力指数は、日本中央競馬会の美浦トレーニング・センター立地等により類似団体を上回る税収があるため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固定資産税は企業の設備投資により償却資産等が伸びたことにより増収となった。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法人村民税は回復する年があるものの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傾向、個人村民税でも労働人口流出等による減収傾向等により、財政力指数は低下傾向にある。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今後も、歳出抑制を図るとともに、収納対策の強化を継続し税収の確保を図り、税収増を図るため企業誘致及び定住化施策の推進に努める。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1512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40</xdr:row>
      <xdr:rowOff>161472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149981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百万円、その他の経費が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180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百万円の増となったこと等により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分母の経常一般財源額は、臨時財政対策債が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百万円の減となったが、地方税が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百万円、地方交付税が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176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それぞれ増になったこと等により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239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21802</xdr:rowOff>
    </xdr:from>
    <xdr:to>
      <xdr:col>23</xdr:col>
      <xdr:colOff>133350</xdr:colOff>
      <xdr:row>63</xdr:row>
      <xdr:rowOff>70062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231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63</xdr:row>
      <xdr:rowOff>70062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71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64</xdr:row>
      <xdr:rowOff>11219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438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114529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105639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人当たりの決算額は、類似団体平均を下回って推移している。なお、人件費は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、調査の際の階級の変動により、職員数が類似団体と比較して少ないことが考えられる。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物件費では、需用費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役務費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今後も、令和元年度に策定した定員適正化計画に基づく適正な定員管理に努めるとともに、民間委託等による経常経費の抑制、内部事務経費等の抑制を推進し物件費の削減を図る。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147038</xdr:rowOff>
    </xdr:from>
    <xdr:to>
      <xdr:col>23</xdr:col>
      <xdr:colOff>133350</xdr:colOff>
      <xdr:row>81</xdr:row>
      <xdr:rowOff>17090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3038"/>
          <a:ext cx="8382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129742</xdr:rowOff>
    </xdr:from>
    <xdr:to>
      <xdr:col>19</xdr:col>
      <xdr:colOff>133350</xdr:colOff>
      <xdr:row>80</xdr:row>
      <xdr:rowOff>147038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574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9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129742</xdr:rowOff>
    </xdr:from>
    <xdr:to>
      <xdr:col>15</xdr:col>
      <xdr:colOff>82550</xdr:colOff>
      <xdr:row>80</xdr:row>
      <xdr:rowOff>142966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45742"/>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140819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142966</xdr:rowOff>
    </xdr:from>
    <xdr:to>
      <xdr:col>11</xdr:col>
      <xdr:colOff>31750</xdr:colOff>
      <xdr:row>80</xdr:row>
      <xdr:rowOff>167010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58966"/>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83179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137740</xdr:rowOff>
    </xdr:from>
    <xdr:to>
      <xdr:col>23</xdr:col>
      <xdr:colOff>184150</xdr:colOff>
      <xdr:row>81</xdr:row>
      <xdr:rowOff>67890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154267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9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96238</xdr:rowOff>
    </xdr:from>
    <xdr:to>
      <xdr:col>19</xdr:col>
      <xdr:colOff>184150</xdr:colOff>
      <xdr:row>81</xdr:row>
      <xdr:rowOff>26388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36565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8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78942</xdr:rowOff>
    </xdr:from>
    <xdr:to>
      <xdr:col>15</xdr:col>
      <xdr:colOff>133350</xdr:colOff>
      <xdr:row>81</xdr:row>
      <xdr:rowOff>9092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92166</xdr:rowOff>
    </xdr:from>
    <xdr:to>
      <xdr:col>11</xdr:col>
      <xdr:colOff>82550</xdr:colOff>
      <xdr:row>81</xdr:row>
      <xdr:rowOff>22316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32493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116210</xdr:rowOff>
    </xdr:from>
    <xdr:to>
      <xdr:col>7</xdr:col>
      <xdr:colOff>31750</xdr:colOff>
      <xdr:row>81</xdr:row>
      <xdr:rowOff>46360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56537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水準は、類似団体平均を上回って推移している。これは、町村の場合は職員数が少ないため、調査の際の階級の変動によるものが大きいと考えられる。今後とも、人事院勧告等を基本として国や他団体の状況、民間給与の状況等を踏まえた職員給与の適正な管理を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13356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149377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0990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149377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1335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人口千人当たり職員数は、前年度と比較して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ポイント増加し、類似団体平均との比較においては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職員数に変更はないため、人口の減少による増加と考えられる。今後も社会環境の変化による行政需要の動向などを見極めながら、職員数の削減と効率的な職員の配置実現に向けて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42164</xdr:rowOff>
    </xdr:from>
    <xdr:to>
      <xdr:col>81</xdr:col>
      <xdr:colOff>44450</xdr:colOff>
      <xdr:row>61</xdr:row>
      <xdr:rowOff>47955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00614"/>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50368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0061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103319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43129</xdr:rowOff>
    </xdr:from>
    <xdr:to>
      <xdr:col>72</xdr:col>
      <xdr:colOff>203200</xdr:colOff>
      <xdr:row>61</xdr:row>
      <xdr:rowOff>50368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015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93184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43129</xdr:rowOff>
    </xdr:from>
    <xdr:to>
      <xdr:col>68</xdr:col>
      <xdr:colOff>152400</xdr:colOff>
      <xdr:row>61</xdr:row>
      <xdr:rowOff>45059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01579"/>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85945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168605</xdr:rowOff>
    </xdr:from>
    <xdr:to>
      <xdr:col>81</xdr:col>
      <xdr:colOff>95250</xdr:colOff>
      <xdr:row>61</xdr:row>
      <xdr:rowOff>98755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162814</xdr:rowOff>
    </xdr:from>
    <xdr:to>
      <xdr:col>77</xdr:col>
      <xdr:colOff>95250</xdr:colOff>
      <xdr:row>61</xdr:row>
      <xdr:rowOff>92964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171018</xdr:rowOff>
    </xdr:from>
    <xdr:to>
      <xdr:col>73</xdr:col>
      <xdr:colOff>44450</xdr:colOff>
      <xdr:row>61</xdr:row>
      <xdr:rowOff>101168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163779</xdr:rowOff>
    </xdr:from>
    <xdr:to>
      <xdr:col>68</xdr:col>
      <xdr:colOff>203200</xdr:colOff>
      <xdr:row>61</xdr:row>
      <xdr:rowOff>93929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165709</xdr:rowOff>
    </xdr:from>
    <xdr:to>
      <xdr:col>64</xdr:col>
      <xdr:colOff>152400</xdr:colOff>
      <xdr:row>61</xdr:row>
      <xdr:rowOff>95859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106036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実質公債費比率は、公共下水道事業会計で公営企業地方債償還の繰入金が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、一般会計の臨時財政対策債等の既往債の元金償還が開始したこと等により、前年度比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今後は、臨時財政対策債等の元金償還開始により上昇傾向で推移することが見込まれるため、更なる債権管理の適正化が必要となっている。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8636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36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財政調整基金及び減債基金の積立てにより、充当可能基金の増加等があったが、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公営企業に係る地方債償還に充てるための一般会計からの繰入見込額が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、経常支出の超過に伴い大幅に増額したため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公共下水道事業会計については、今後の事業推進により下水道事業債の残高の増加に伴い、繰入見込額の増加が見込まれることから、建設事業の実施は緊急性や優先順位を見極めながら行い、起債事業を抑制し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129498</xdr:rowOff>
    </xdr:from>
    <xdr:to>
      <xdr:col>81</xdr:col>
      <xdr:colOff>44450</xdr:colOff>
      <xdr:row>18</xdr:row>
      <xdr:rowOff>26162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01248"/>
          <a:ext cx="838200" cy="4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83651</xdr:rowOff>
    </xdr:from>
    <xdr:to>
      <xdr:col>77</xdr:col>
      <xdr:colOff>44450</xdr:colOff>
      <xdr:row>15</xdr:row>
      <xdr:rowOff>129498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65540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83651</xdr:rowOff>
    </xdr:from>
    <xdr:to>
      <xdr:col>72</xdr:col>
      <xdr:colOff>203200</xdr:colOff>
      <xdr:row>15</xdr:row>
      <xdr:rowOff>156845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55401"/>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16</xdr:row>
      <xdr:rowOff>17568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2859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146812</xdr:rowOff>
    </xdr:from>
    <xdr:to>
      <xdr:col>81</xdr:col>
      <xdr:colOff>95250</xdr:colOff>
      <xdr:row>18</xdr:row>
      <xdr:rowOff>76962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118889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78698</xdr:rowOff>
    </xdr:from>
    <xdr:to>
      <xdr:col>77</xdr:col>
      <xdr:colOff>95250</xdr:colOff>
      <xdr:row>16</xdr:row>
      <xdr:rowOff>8848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165075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3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32851</xdr:rowOff>
    </xdr:from>
    <xdr:to>
      <xdr:col>73</xdr:col>
      <xdr:colOff>44450</xdr:colOff>
      <xdr:row>15</xdr:row>
      <xdr:rowOff>134451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119228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106045</xdr:rowOff>
    </xdr:from>
    <xdr:to>
      <xdr:col>68</xdr:col>
      <xdr:colOff>203200</xdr:colOff>
      <xdr:row>16</xdr:row>
      <xdr:rowOff>36195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20972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138218</xdr:rowOff>
    </xdr:from>
    <xdr:to>
      <xdr:col>64</xdr:col>
      <xdr:colOff>152400</xdr:colOff>
      <xdr:row>16</xdr:row>
      <xdr:rowOff>68368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53145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人件費に係る経常収支比率は、平成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年度に継続雇用している臨時職員を一般職非常勤職員としたこと等により、類似団体平均と比較して、高い水準で推移している。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年度は、職員給与の減少による人件費の減等により、前年度比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ポイント上回っている。会計年度任用職員制度の適用、定年退職の延長等により、今後は増加も見込まれるため、民間委託を含め事務の効率化、経費の抑制を図っていく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37846</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38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124714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25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物件費に係る経常収支比率は、類似団体平均を下回り推移して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小中学校の備品購入等により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今後も、行政事務の民間委託の検討及び委託内容の精査を行うとともに、引き続き内部事務経費等の効率化を図りながら、物件費の抑制に努める。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31750</xdr:rowOff>
    </xdr:from>
    <xdr:to>
      <xdr:col>78</xdr:col>
      <xdr:colOff>69850</xdr:colOff>
      <xdr:row>16</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74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7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152400</xdr:rowOff>
    </xdr:from>
    <xdr:to>
      <xdr:col>78</xdr:col>
      <xdr:colOff>120650</xdr:colOff>
      <xdr:row>16</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9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扶助費に係る経常収支比率は、類似団体平均を下回って推移している。人口の減少等に伴い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児童手当等が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減少傾向にある。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年度は、経常一般財源充当決算額が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3853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71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41275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61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xdr:rowOff>
    </xdr:from>
    <xdr:to>
      <xdr:col>20</xdr:col>
      <xdr:colOff>38100</xdr:colOff>
      <xdr:row>55</xdr:row>
      <xdr:rowOff>111125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121302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0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類似団体平均と比較して下回って推移している。令和２年度は、下水道事業会計の法適用化に伴い、他会計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としていた費用を補助金として計上しているため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保険給付費の増加等が見込まれるため、保険料等の適正化を図ることなどにより、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普通会計からの繰出金の抑制に努める。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109038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11872"/>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109038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229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82913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22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82913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9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170015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9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111233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143890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補助費等に係る経常収支比率は、類似団体平均と比較して上回って推移している。これは、一部事務組合で行っているゴミ処理及び消防業務等のための負担金が約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のうち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％）以上を占めているためと考えられる。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下水道事業会計が法適用化したことに伴い、他会計操出金としていた費用を補助金として計上しているため、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また、各種団体等に対する単独補助金等については補助金検討委員会を経て年限を設ける等の補助金の適正化を行っており、今後は経常経費削減への取り組みを促し負担金の抑制に努める。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39</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5523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90424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96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公債費に係る経常収支比率は、類似団体平均を下回って推移しているが、臨時財政対策債の償還費の増加等により上昇傾向にある。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補助費の指標が伸び、経常収支比率の割合が変わったことから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今後も、臨時財政対策債の元金償還開始等により、公債費の増加が見込まれるため、起債事業の抑制に努める必要がある。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5842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、類似団体平均と比較して上回って推移している。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今後は、人件費及び補助費等を、類似団体平均を目標に経費の削減に努める。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79</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76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45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146606</xdr:rowOff>
    </xdr:from>
    <xdr:to>
      <xdr:col>29</xdr:col>
      <xdr:colOff>127000</xdr:colOff>
      <xdr:row>17</xdr:row>
      <xdr:rowOff>167843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8881"/>
          <a:ext cx="647700" cy="2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167843</xdr:rowOff>
    </xdr:from>
    <xdr:to>
      <xdr:col>26</xdr:col>
      <xdr:colOff>50800</xdr:colOff>
      <xdr:row>18</xdr:row>
      <xdr:rowOff>3526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0118"/>
          <a:ext cx="698500" cy="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168171</xdr:rowOff>
    </xdr:from>
    <xdr:to>
      <xdr:col>22</xdr:col>
      <xdr:colOff>114300</xdr:colOff>
      <xdr:row>18</xdr:row>
      <xdr:rowOff>3526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30446"/>
          <a:ext cx="698500" cy="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163896</xdr:rowOff>
    </xdr:from>
    <xdr:to>
      <xdr:col>18</xdr:col>
      <xdr:colOff>177800</xdr:colOff>
      <xdr:row>17</xdr:row>
      <xdr:rowOff>168171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26171"/>
          <a:ext cx="698500" cy="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95806</xdr:rowOff>
    </xdr:from>
    <xdr:to>
      <xdr:col>29</xdr:col>
      <xdr:colOff>177800</xdr:colOff>
      <xdr:row>18</xdr:row>
      <xdr:rowOff>25956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67883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117043</xdr:rowOff>
    </xdr:from>
    <xdr:to>
      <xdr:col>26</xdr:col>
      <xdr:colOff>101600</xdr:colOff>
      <xdr:row>18</xdr:row>
      <xdr:rowOff>47193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57370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4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124176</xdr:rowOff>
    </xdr:from>
    <xdr:to>
      <xdr:col>22</xdr:col>
      <xdr:colOff>165100</xdr:colOff>
      <xdr:row>18</xdr:row>
      <xdr:rowOff>54326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64503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5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117371</xdr:rowOff>
    </xdr:from>
    <xdr:to>
      <xdr:col>19</xdr:col>
      <xdr:colOff>38100</xdr:colOff>
      <xdr:row>18</xdr:row>
      <xdr:rowOff>47521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113096</xdr:rowOff>
    </xdr:from>
    <xdr:to>
      <xdr:col>15</xdr:col>
      <xdr:colOff>101600</xdr:colOff>
      <xdr:row>18</xdr:row>
      <xdr:rowOff>43246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53423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4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282181</xdr:rowOff>
    </xdr:from>
    <xdr:to>
      <xdr:col>29</xdr:col>
      <xdr:colOff>127000</xdr:colOff>
      <xdr:row>35</xdr:row>
      <xdr:rowOff>289992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2531"/>
          <a:ext cx="647700" cy="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285629</xdr:rowOff>
    </xdr:from>
    <xdr:to>
      <xdr:col>26</xdr:col>
      <xdr:colOff>50800</xdr:colOff>
      <xdr:row>35</xdr:row>
      <xdr:rowOff>289992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95979"/>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285629</xdr:rowOff>
    </xdr:from>
    <xdr:to>
      <xdr:col>22</xdr:col>
      <xdr:colOff>114300</xdr:colOff>
      <xdr:row>36</xdr:row>
      <xdr:rowOff>3708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5979"/>
          <a:ext cx="698500" cy="6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3708</xdr:rowOff>
    </xdr:from>
    <xdr:to>
      <xdr:col>18</xdr:col>
      <xdr:colOff>177800</xdr:colOff>
      <xdr:row>36</xdr:row>
      <xdr:rowOff>12414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56958"/>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231381</xdr:rowOff>
    </xdr:from>
    <xdr:to>
      <xdr:col>29</xdr:col>
      <xdr:colOff>177800</xdr:colOff>
      <xdr:row>35</xdr:row>
      <xdr:rowOff>332981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203458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239192</xdr:rowOff>
    </xdr:from>
    <xdr:to>
      <xdr:col>26</xdr:col>
      <xdr:colOff>101600</xdr:colOff>
      <xdr:row>35</xdr:row>
      <xdr:rowOff>340792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325569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35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234829</xdr:rowOff>
    </xdr:from>
    <xdr:to>
      <xdr:col>22</xdr:col>
      <xdr:colOff>165100</xdr:colOff>
      <xdr:row>35</xdr:row>
      <xdr:rowOff>336429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321206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295808</xdr:rowOff>
    </xdr:from>
    <xdr:to>
      <xdr:col>19</xdr:col>
      <xdr:colOff>38100</xdr:colOff>
      <xdr:row>36</xdr:row>
      <xdr:rowOff>54508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304514</xdr:rowOff>
    </xdr:from>
    <xdr:to>
      <xdr:col>15</xdr:col>
      <xdr:colOff>101600</xdr:colOff>
      <xdr:row>36</xdr:row>
      <xdr:rowOff>63214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47991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80616</xdr:rowOff>
    </xdr:from>
    <xdr:to>
      <xdr:col>24</xdr:col>
      <xdr:colOff>63500</xdr:colOff>
      <xdr:row>36</xdr:row>
      <xdr:rowOff>94570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2816"/>
          <a:ext cx="8382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94570</xdr:rowOff>
    </xdr:from>
    <xdr:to>
      <xdr:col>19</xdr:col>
      <xdr:colOff>177800</xdr:colOff>
      <xdr:row>36</xdr:row>
      <xdr:rowOff>95562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677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80991</xdr:rowOff>
    </xdr:from>
    <xdr:to>
      <xdr:col>15</xdr:col>
      <xdr:colOff>50800</xdr:colOff>
      <xdr:row>36</xdr:row>
      <xdr:rowOff>95562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53191"/>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71029</xdr:rowOff>
    </xdr:from>
    <xdr:to>
      <xdr:col>10</xdr:col>
      <xdr:colOff>114300</xdr:colOff>
      <xdr:row>36</xdr:row>
      <xdr:rowOff>80991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43229"/>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29816</xdr:rowOff>
    </xdr:from>
    <xdr:to>
      <xdr:col>24</xdr:col>
      <xdr:colOff>114300</xdr:colOff>
      <xdr:row>36</xdr:row>
      <xdr:rowOff>131416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43770</xdr:rowOff>
    </xdr:from>
    <xdr:to>
      <xdr:col>20</xdr:col>
      <xdr:colOff>38100</xdr:colOff>
      <xdr:row>36</xdr:row>
      <xdr:rowOff>145370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161897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44762</xdr:rowOff>
    </xdr:from>
    <xdr:to>
      <xdr:col>15</xdr:col>
      <xdr:colOff>101600</xdr:colOff>
      <xdr:row>36</xdr:row>
      <xdr:rowOff>146362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162889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30191</xdr:rowOff>
    </xdr:from>
    <xdr:to>
      <xdr:col>10</xdr:col>
      <xdr:colOff>165100</xdr:colOff>
      <xdr:row>36</xdr:row>
      <xdr:rowOff>131791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148318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20229</xdr:rowOff>
    </xdr:from>
    <xdr:to>
      <xdr:col>6</xdr:col>
      <xdr:colOff>38100</xdr:colOff>
      <xdr:row>36</xdr:row>
      <xdr:rowOff>121829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138356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30626</xdr:rowOff>
    </xdr:from>
    <xdr:to>
      <xdr:col>24</xdr:col>
      <xdr:colOff>63500</xdr:colOff>
      <xdr:row>57</xdr:row>
      <xdr:rowOff>75267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03276"/>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75267</xdr:rowOff>
    </xdr:from>
    <xdr:to>
      <xdr:col>19</xdr:col>
      <xdr:colOff>177800</xdr:colOff>
      <xdr:row>57</xdr:row>
      <xdr:rowOff>94396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7917"/>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9663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86368</xdr:rowOff>
    </xdr:from>
    <xdr:to>
      <xdr:col>15</xdr:col>
      <xdr:colOff>50800</xdr:colOff>
      <xdr:row>57</xdr:row>
      <xdr:rowOff>94396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59018"/>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53646</xdr:rowOff>
    </xdr:from>
    <xdr:to>
      <xdr:col>10</xdr:col>
      <xdr:colOff>114300</xdr:colOff>
      <xdr:row>57</xdr:row>
      <xdr:rowOff>86368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26296"/>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34393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151276</xdr:rowOff>
    </xdr:from>
    <xdr:to>
      <xdr:col>24</xdr:col>
      <xdr:colOff>114300</xdr:colOff>
      <xdr:row>57</xdr:row>
      <xdr:rowOff>81426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66203</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24467</xdr:rowOff>
    </xdr:from>
    <xdr:to>
      <xdr:col>20</xdr:col>
      <xdr:colOff>38100</xdr:colOff>
      <xdr:row>57</xdr:row>
      <xdr:rowOff>126067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117194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43596</xdr:rowOff>
    </xdr:from>
    <xdr:to>
      <xdr:col>15</xdr:col>
      <xdr:colOff>101600</xdr:colOff>
      <xdr:row>57</xdr:row>
      <xdr:rowOff>145196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136323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35568</xdr:rowOff>
    </xdr:from>
    <xdr:to>
      <xdr:col>10</xdr:col>
      <xdr:colOff>165100</xdr:colOff>
      <xdr:row>57</xdr:row>
      <xdr:rowOff>137168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128295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2846</xdr:rowOff>
    </xdr:from>
    <xdr:to>
      <xdr:col>6</xdr:col>
      <xdr:colOff>38100</xdr:colOff>
      <xdr:row>57</xdr:row>
      <xdr:rowOff>104446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95573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104457</xdr:rowOff>
    </xdr:from>
    <xdr:to>
      <xdr:col>24</xdr:col>
      <xdr:colOff>63500</xdr:colOff>
      <xdr:row>78</xdr:row>
      <xdr:rowOff>108458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7557"/>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108458</xdr:rowOff>
    </xdr:from>
    <xdr:to>
      <xdr:col>19</xdr:col>
      <xdr:colOff>177800</xdr:colOff>
      <xdr:row>78</xdr:row>
      <xdr:rowOff>128994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155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104687</xdr:rowOff>
    </xdr:from>
    <xdr:to>
      <xdr:col>15</xdr:col>
      <xdr:colOff>50800</xdr:colOff>
      <xdr:row>78</xdr:row>
      <xdr:rowOff>128994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77787"/>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104687</xdr:rowOff>
    </xdr:from>
    <xdr:to>
      <xdr:col>10</xdr:col>
      <xdr:colOff>114300</xdr:colOff>
      <xdr:row>78</xdr:row>
      <xdr:rowOff>123355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7787"/>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53657</xdr:rowOff>
    </xdr:from>
    <xdr:to>
      <xdr:col>24</xdr:col>
      <xdr:colOff>114300</xdr:colOff>
      <xdr:row>78</xdr:row>
      <xdr:rowOff>155257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140034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57658</xdr:rowOff>
    </xdr:from>
    <xdr:to>
      <xdr:col>20</xdr:col>
      <xdr:colOff>38100</xdr:colOff>
      <xdr:row>78</xdr:row>
      <xdr:rowOff>159258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150385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78194</xdr:rowOff>
    </xdr:from>
    <xdr:to>
      <xdr:col>15</xdr:col>
      <xdr:colOff>101600</xdr:colOff>
      <xdr:row>79</xdr:row>
      <xdr:rowOff>8344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170921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53887</xdr:rowOff>
    </xdr:from>
    <xdr:to>
      <xdr:col>10</xdr:col>
      <xdr:colOff>165100</xdr:colOff>
      <xdr:row>78</xdr:row>
      <xdr:rowOff>155487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146614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72555</xdr:rowOff>
    </xdr:from>
    <xdr:to>
      <xdr:col>6</xdr:col>
      <xdr:colOff>38100</xdr:colOff>
      <xdr:row>79</xdr:row>
      <xdr:rowOff>2705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165282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18517</xdr:rowOff>
    </xdr:from>
    <xdr:to>
      <xdr:col>24</xdr:col>
      <xdr:colOff>63500</xdr:colOff>
      <xdr:row>98</xdr:row>
      <xdr:rowOff>23888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820617"/>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18517</xdr:rowOff>
    </xdr:from>
    <xdr:to>
      <xdr:col>19</xdr:col>
      <xdr:colOff>177800</xdr:colOff>
      <xdr:row>98</xdr:row>
      <xdr:rowOff>51791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20617"/>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48310</xdr:rowOff>
    </xdr:from>
    <xdr:to>
      <xdr:col>15</xdr:col>
      <xdr:colOff>50800</xdr:colOff>
      <xdr:row>98</xdr:row>
      <xdr:rowOff>51791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850410"/>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12878</xdr:rowOff>
    </xdr:from>
    <xdr:to>
      <xdr:col>10</xdr:col>
      <xdr:colOff>114300</xdr:colOff>
      <xdr:row>98</xdr:row>
      <xdr:rowOff>48310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14978"/>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144538</xdr:rowOff>
    </xdr:from>
    <xdr:to>
      <xdr:col>24</xdr:col>
      <xdr:colOff>114300</xdr:colOff>
      <xdr:row>98</xdr:row>
      <xdr:rowOff>74688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122965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139167</xdr:rowOff>
    </xdr:from>
    <xdr:to>
      <xdr:col>20</xdr:col>
      <xdr:colOff>38100</xdr:colOff>
      <xdr:row>98</xdr:row>
      <xdr:rowOff>69317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60444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991</xdr:rowOff>
    </xdr:from>
    <xdr:to>
      <xdr:col>15</xdr:col>
      <xdr:colOff>101600</xdr:colOff>
      <xdr:row>98</xdr:row>
      <xdr:rowOff>102591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93718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9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168960</xdr:rowOff>
    </xdr:from>
    <xdr:to>
      <xdr:col>10</xdr:col>
      <xdr:colOff>165100</xdr:colOff>
      <xdr:row>98</xdr:row>
      <xdr:rowOff>99110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90237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133528</xdr:rowOff>
    </xdr:from>
    <xdr:to>
      <xdr:col>6</xdr:col>
      <xdr:colOff>38100</xdr:colOff>
      <xdr:row>98</xdr:row>
      <xdr:rowOff>63678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32018</xdr:rowOff>
    </xdr:from>
    <xdr:to>
      <xdr:col>55</xdr:col>
      <xdr:colOff>0</xdr:colOff>
      <xdr:row>37</xdr:row>
      <xdr:rowOff>110325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61318"/>
          <a:ext cx="838200" cy="59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110325</xdr:rowOff>
    </xdr:from>
    <xdr:to>
      <xdr:col>50</xdr:col>
      <xdr:colOff>114300</xdr:colOff>
      <xdr:row>37</xdr:row>
      <xdr:rowOff>167037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53975"/>
          <a:ext cx="889000" cy="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167037</xdr:rowOff>
    </xdr:from>
    <xdr:to>
      <xdr:col>45</xdr:col>
      <xdr:colOff>177800</xdr:colOff>
      <xdr:row>37</xdr:row>
      <xdr:rowOff>171159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10687"/>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171159</xdr:rowOff>
    </xdr:from>
    <xdr:to>
      <xdr:col>41</xdr:col>
      <xdr:colOff>50800</xdr:colOff>
      <xdr:row>38</xdr:row>
      <xdr:rowOff>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14809"/>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152668</xdr:rowOff>
    </xdr:from>
    <xdr:to>
      <xdr:col>55</xdr:col>
      <xdr:colOff>50800</xdr:colOff>
      <xdr:row>34</xdr:row>
      <xdr:rowOff>82818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4095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6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59525</xdr:rowOff>
    </xdr:from>
    <xdr:to>
      <xdr:col>50</xdr:col>
      <xdr:colOff>165100</xdr:colOff>
      <xdr:row>37</xdr:row>
      <xdr:rowOff>161125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6202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116237</xdr:rowOff>
    </xdr:from>
    <xdr:to>
      <xdr:col>46</xdr:col>
      <xdr:colOff>38100</xdr:colOff>
      <xdr:row>38</xdr:row>
      <xdr:rowOff>46386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59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37514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120359</xdr:rowOff>
    </xdr:from>
    <xdr:to>
      <xdr:col>41</xdr:col>
      <xdr:colOff>101600</xdr:colOff>
      <xdr:row>38</xdr:row>
      <xdr:rowOff>50509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41636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120733</xdr:rowOff>
    </xdr:from>
    <xdr:to>
      <xdr:col>36</xdr:col>
      <xdr:colOff>165100</xdr:colOff>
      <xdr:row>38</xdr:row>
      <xdr:rowOff>50882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4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42009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63927</xdr:rowOff>
    </xdr:from>
    <xdr:to>
      <xdr:col>55</xdr:col>
      <xdr:colOff>0</xdr:colOff>
      <xdr:row>58</xdr:row>
      <xdr:rowOff>145117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08027"/>
          <a:ext cx="838200" cy="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140645</xdr:rowOff>
    </xdr:from>
    <xdr:to>
      <xdr:col>50</xdr:col>
      <xdr:colOff>114300</xdr:colOff>
      <xdr:row>58</xdr:row>
      <xdr:rowOff>63927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13295"/>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140645</xdr:rowOff>
    </xdr:from>
    <xdr:to>
      <xdr:col>45</xdr:col>
      <xdr:colOff>177800</xdr:colOff>
      <xdr:row>58</xdr:row>
      <xdr:rowOff>146097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13295"/>
          <a:ext cx="889000" cy="1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162240</xdr:rowOff>
    </xdr:from>
    <xdr:to>
      <xdr:col>41</xdr:col>
      <xdr:colOff>50800</xdr:colOff>
      <xdr:row>58</xdr:row>
      <xdr:rowOff>146097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34890"/>
          <a:ext cx="889000" cy="1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26840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94317</xdr:rowOff>
    </xdr:from>
    <xdr:to>
      <xdr:col>55</xdr:col>
      <xdr:colOff>50800</xdr:colOff>
      <xdr:row>59</xdr:row>
      <xdr:rowOff>24467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9244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13127</xdr:rowOff>
    </xdr:from>
    <xdr:to>
      <xdr:col>50</xdr:col>
      <xdr:colOff>165100</xdr:colOff>
      <xdr:row>58</xdr:row>
      <xdr:rowOff>114727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105854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89845</xdr:rowOff>
    </xdr:from>
    <xdr:to>
      <xdr:col>46</xdr:col>
      <xdr:colOff>38100</xdr:colOff>
      <xdr:row>58</xdr:row>
      <xdr:rowOff>19995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5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95297</xdr:rowOff>
    </xdr:from>
    <xdr:to>
      <xdr:col>41</xdr:col>
      <xdr:colOff>101600</xdr:colOff>
      <xdr:row>59</xdr:row>
      <xdr:rowOff>25447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16574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111440</xdr:rowOff>
    </xdr:from>
    <xdr:to>
      <xdr:col>36</xdr:col>
      <xdr:colOff>165100</xdr:colOff>
      <xdr:row>58</xdr:row>
      <xdr:rowOff>41590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32717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152505</xdr:rowOff>
    </xdr:from>
    <xdr:to>
      <xdr:col>55</xdr:col>
      <xdr:colOff>0</xdr:colOff>
      <xdr:row>78</xdr:row>
      <xdr:rowOff>96910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4155"/>
          <a:ext cx="8382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152505</xdr:rowOff>
    </xdr:from>
    <xdr:to>
      <xdr:col>50</xdr:col>
      <xdr:colOff>114300</xdr:colOff>
      <xdr:row>78</xdr:row>
      <xdr:rowOff>3980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54155"/>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3980</xdr:rowOff>
    </xdr:from>
    <xdr:to>
      <xdr:col>45</xdr:col>
      <xdr:colOff>177800</xdr:colOff>
      <xdr:row>78</xdr:row>
      <xdr:rowOff>128699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77080"/>
          <a:ext cx="889000" cy="1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150851</xdr:rowOff>
    </xdr:from>
    <xdr:to>
      <xdr:col>41</xdr:col>
      <xdr:colOff>50800</xdr:colOff>
      <xdr:row>78</xdr:row>
      <xdr:rowOff>128699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52501"/>
          <a:ext cx="889000" cy="1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46110</xdr:rowOff>
    </xdr:from>
    <xdr:to>
      <xdr:col>55</xdr:col>
      <xdr:colOff>50800</xdr:colOff>
      <xdr:row>78</xdr:row>
      <xdr:rowOff>147710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132487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101705</xdr:rowOff>
    </xdr:from>
    <xdr:to>
      <xdr:col>50</xdr:col>
      <xdr:colOff>165100</xdr:colOff>
      <xdr:row>78</xdr:row>
      <xdr:rowOff>31855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48382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7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124630</xdr:rowOff>
    </xdr:from>
    <xdr:to>
      <xdr:col>46</xdr:col>
      <xdr:colOff>38100</xdr:colOff>
      <xdr:row>78</xdr:row>
      <xdr:rowOff>54780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77899</xdr:rowOff>
    </xdr:from>
    <xdr:to>
      <xdr:col>41</xdr:col>
      <xdr:colOff>101600</xdr:colOff>
      <xdr:row>79</xdr:row>
      <xdr:rowOff>8049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170626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100051</xdr:rowOff>
    </xdr:from>
    <xdr:to>
      <xdr:col>36</xdr:col>
      <xdr:colOff>165100</xdr:colOff>
      <xdr:row>78</xdr:row>
      <xdr:rowOff>30201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46728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113590</xdr:rowOff>
    </xdr:from>
    <xdr:to>
      <xdr:col>55</xdr:col>
      <xdr:colOff>0</xdr:colOff>
      <xdr:row>98</xdr:row>
      <xdr:rowOff>126363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915690"/>
          <a:ext cx="8382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57806</xdr:rowOff>
    </xdr:from>
    <xdr:to>
      <xdr:col>50</xdr:col>
      <xdr:colOff>114300</xdr:colOff>
      <xdr:row>98</xdr:row>
      <xdr:rowOff>126363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59906"/>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57806</xdr:rowOff>
    </xdr:from>
    <xdr:to>
      <xdr:col>45</xdr:col>
      <xdr:colOff>177800</xdr:colOff>
      <xdr:row>98</xdr:row>
      <xdr:rowOff>87830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59906"/>
          <a:ext cx="889000" cy="3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56046</xdr:rowOff>
    </xdr:from>
    <xdr:to>
      <xdr:col>41</xdr:col>
      <xdr:colOff>50800</xdr:colOff>
      <xdr:row>98</xdr:row>
      <xdr:rowOff>87830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58146"/>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149167</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75563</xdr:rowOff>
    </xdr:from>
    <xdr:to>
      <xdr:col>50</xdr:col>
      <xdr:colOff>165100</xdr:colOff>
      <xdr:row>99</xdr:row>
      <xdr:rowOff>5713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168290</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04428" y="169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7006</xdr:rowOff>
    </xdr:from>
    <xdr:to>
      <xdr:col>46</xdr:col>
      <xdr:colOff>38100</xdr:colOff>
      <xdr:row>98</xdr:row>
      <xdr:rowOff>108606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99733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37030</xdr:rowOff>
    </xdr:from>
    <xdr:to>
      <xdr:col>41</xdr:col>
      <xdr:colOff>101600</xdr:colOff>
      <xdr:row>98</xdr:row>
      <xdr:rowOff>138630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5246</xdr:rowOff>
    </xdr:from>
    <xdr:to>
      <xdr:col>36</xdr:col>
      <xdr:colOff>165100</xdr:colOff>
      <xdr:row>98</xdr:row>
      <xdr:rowOff>106846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121000</xdr:rowOff>
    </xdr:from>
    <xdr:to>
      <xdr:col>85</xdr:col>
      <xdr:colOff>127000</xdr:colOff>
      <xdr:row>38</xdr:row>
      <xdr:rowOff>132797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36100"/>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121000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361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138831</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81997</xdr:rowOff>
    </xdr:from>
    <xdr:to>
      <xdr:col>85</xdr:col>
      <xdr:colOff>177800</xdr:colOff>
      <xdr:row>39</xdr:row>
      <xdr:rowOff>12147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168374</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70200</xdr:rowOff>
    </xdr:from>
    <xdr:to>
      <xdr:col>81</xdr:col>
      <xdr:colOff>101600</xdr:colOff>
      <xdr:row>39</xdr:row>
      <xdr:rowOff>350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162927</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78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88031</xdr:rowOff>
    </xdr:from>
    <xdr:to>
      <xdr:col>67</xdr:col>
      <xdr:colOff>101600</xdr:colOff>
      <xdr:row>39</xdr:row>
      <xdr:rowOff>18181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9308</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57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70983</xdr:rowOff>
    </xdr:from>
    <xdr:to>
      <xdr:col>85</xdr:col>
      <xdr:colOff>127000</xdr:colOff>
      <xdr:row>77</xdr:row>
      <xdr:rowOff>77665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72633"/>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77665</xdr:rowOff>
    </xdr:from>
    <xdr:to>
      <xdr:col>81</xdr:col>
      <xdr:colOff>50800</xdr:colOff>
      <xdr:row>77</xdr:row>
      <xdr:rowOff>85956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7931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85956</xdr:rowOff>
    </xdr:from>
    <xdr:to>
      <xdr:col>76</xdr:col>
      <xdr:colOff>114300</xdr:colOff>
      <xdr:row>77</xdr:row>
      <xdr:rowOff>117373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287606"/>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117373</xdr:rowOff>
    </xdr:from>
    <xdr:to>
      <xdr:col>71</xdr:col>
      <xdr:colOff>177800</xdr:colOff>
      <xdr:row>77</xdr:row>
      <xdr:rowOff>139023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19023"/>
          <a:ext cx="8890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20183</xdr:rowOff>
    </xdr:from>
    <xdr:to>
      <xdr:col>85</xdr:col>
      <xdr:colOff>177800</xdr:colOff>
      <xdr:row>77</xdr:row>
      <xdr:rowOff>121783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170060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26865</xdr:rowOff>
    </xdr:from>
    <xdr:to>
      <xdr:col>81</xdr:col>
      <xdr:colOff>101600</xdr:colOff>
      <xdr:row>77</xdr:row>
      <xdr:rowOff>128465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119592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35156</xdr:rowOff>
    </xdr:from>
    <xdr:to>
      <xdr:col>76</xdr:col>
      <xdr:colOff>165100</xdr:colOff>
      <xdr:row>77</xdr:row>
      <xdr:rowOff>136756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127883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66573</xdr:rowOff>
    </xdr:from>
    <xdr:to>
      <xdr:col>72</xdr:col>
      <xdr:colOff>38100</xdr:colOff>
      <xdr:row>77</xdr:row>
      <xdr:rowOff>168173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159300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88223</xdr:rowOff>
    </xdr:from>
    <xdr:to>
      <xdr:col>67</xdr:col>
      <xdr:colOff>101600</xdr:colOff>
      <xdr:row>78</xdr:row>
      <xdr:rowOff>18373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161810</xdr:rowOff>
    </xdr:from>
    <xdr:to>
      <xdr:col>85</xdr:col>
      <xdr:colOff>127000</xdr:colOff>
      <xdr:row>99</xdr:row>
      <xdr:rowOff>978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21010"/>
          <a:ext cx="838200" cy="3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978</xdr:rowOff>
    </xdr:from>
    <xdr:to>
      <xdr:col>81</xdr:col>
      <xdr:colOff>50800</xdr:colOff>
      <xdr:row>99</xdr:row>
      <xdr:rowOff>1206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745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1206</xdr:rowOff>
    </xdr:from>
    <xdr:to>
      <xdr:col>76</xdr:col>
      <xdr:colOff>114300</xdr:colOff>
      <xdr:row>99</xdr:row>
      <xdr:rowOff>12091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7475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12091</xdr:rowOff>
    </xdr:from>
    <xdr:to>
      <xdr:col>71</xdr:col>
      <xdr:colOff>177800</xdr:colOff>
      <xdr:row>99</xdr:row>
      <xdr:rowOff>22440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85641"/>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111010</xdr:rowOff>
    </xdr:from>
    <xdr:to>
      <xdr:col>85</xdr:col>
      <xdr:colOff>177800</xdr:colOff>
      <xdr:row>97</xdr:row>
      <xdr:rowOff>41160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133887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121628</xdr:rowOff>
    </xdr:from>
    <xdr:to>
      <xdr:col>81</xdr:col>
      <xdr:colOff>101600</xdr:colOff>
      <xdr:row>99</xdr:row>
      <xdr:rowOff>51778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42905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1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121856</xdr:rowOff>
    </xdr:from>
    <xdr:to>
      <xdr:col>76</xdr:col>
      <xdr:colOff>165100</xdr:colOff>
      <xdr:row>99</xdr:row>
      <xdr:rowOff>52006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43133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132741</xdr:rowOff>
    </xdr:from>
    <xdr:to>
      <xdr:col>72</xdr:col>
      <xdr:colOff>38100</xdr:colOff>
      <xdr:row>99</xdr:row>
      <xdr:rowOff>62891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54018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143090</xdr:rowOff>
    </xdr:from>
    <xdr:to>
      <xdr:col>67</xdr:col>
      <xdr:colOff>101600</xdr:colOff>
      <xdr:row>99</xdr:row>
      <xdr:rowOff>73240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64367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136682</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1782"/>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136682</xdr:rowOff>
    </xdr:from>
    <xdr:to>
      <xdr:col>111</xdr:col>
      <xdr:colOff>177800</xdr:colOff>
      <xdr:row>38</xdr:row>
      <xdr:rowOff>139426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5178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139426</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85882</xdr:rowOff>
    </xdr:from>
    <xdr:to>
      <xdr:col>112</xdr:col>
      <xdr:colOff>38100</xdr:colOff>
      <xdr:row>39</xdr:row>
      <xdr:rowOff>16032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7159</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66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88626</xdr:rowOff>
    </xdr:from>
    <xdr:to>
      <xdr:col>107</xdr:col>
      <xdr:colOff>101600</xdr:colOff>
      <xdr:row>39</xdr:row>
      <xdr:rowOff>18776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9903</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88626</xdr:rowOff>
    </xdr:from>
    <xdr:to>
      <xdr:col>98</xdr:col>
      <xdr:colOff>38100</xdr:colOff>
      <xdr:row>39</xdr:row>
      <xdr:rowOff>18776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9903</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39345</xdr:rowOff>
    </xdr:from>
    <xdr:to>
      <xdr:col>116</xdr:col>
      <xdr:colOff>63500</xdr:colOff>
      <xdr:row>59</xdr:row>
      <xdr:rowOff>39421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5489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39421</xdr:rowOff>
    </xdr:from>
    <xdr:to>
      <xdr:col>111</xdr:col>
      <xdr:colOff>177800</xdr:colOff>
      <xdr:row>59</xdr:row>
      <xdr:rowOff>39497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549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37173</xdr:rowOff>
    </xdr:from>
    <xdr:to>
      <xdr:col>107</xdr:col>
      <xdr:colOff>50800</xdr:colOff>
      <xdr:row>59</xdr:row>
      <xdr:rowOff>39497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5272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37287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5272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159995</xdr:rowOff>
    </xdr:from>
    <xdr:to>
      <xdr:col>116</xdr:col>
      <xdr:colOff>114300</xdr:colOff>
      <xdr:row>59</xdr:row>
      <xdr:rowOff>90145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74922</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1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160071</xdr:rowOff>
    </xdr:from>
    <xdr:to>
      <xdr:col>112</xdr:col>
      <xdr:colOff>38100</xdr:colOff>
      <xdr:row>59</xdr:row>
      <xdr:rowOff>90221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81348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160147</xdr:rowOff>
    </xdr:from>
    <xdr:to>
      <xdr:col>107</xdr:col>
      <xdr:colOff>101600</xdr:colOff>
      <xdr:row>59</xdr:row>
      <xdr:rowOff>90297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81424</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157937</xdr:rowOff>
    </xdr:from>
    <xdr:to>
      <xdr:col>98</xdr:col>
      <xdr:colOff>38100</xdr:colOff>
      <xdr:row>59</xdr:row>
      <xdr:rowOff>88087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79214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101002</xdr:rowOff>
    </xdr:from>
    <xdr:to>
      <xdr:col>116</xdr:col>
      <xdr:colOff>63500</xdr:colOff>
      <xdr:row>77</xdr:row>
      <xdr:rowOff>39987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31202"/>
          <a:ext cx="838200" cy="1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101002</xdr:rowOff>
    </xdr:from>
    <xdr:to>
      <xdr:col>111</xdr:col>
      <xdr:colOff>177800</xdr:colOff>
      <xdr:row>76</xdr:row>
      <xdr:rowOff>128760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3120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53953</xdr:rowOff>
    </xdr:from>
    <xdr:to>
      <xdr:col>107</xdr:col>
      <xdr:colOff>50800</xdr:colOff>
      <xdr:row>76</xdr:row>
      <xdr:rowOff>128760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084153"/>
          <a:ext cx="889000" cy="7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51579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53953</xdr:rowOff>
    </xdr:from>
    <xdr:to>
      <xdr:col>102</xdr:col>
      <xdr:colOff>114300</xdr:colOff>
      <xdr:row>76</xdr:row>
      <xdr:rowOff>61846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084153"/>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160637</xdr:rowOff>
    </xdr:from>
    <xdr:to>
      <xdr:col>116</xdr:col>
      <xdr:colOff>114300</xdr:colOff>
      <xdr:row>77</xdr:row>
      <xdr:rowOff>90787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139064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50202</xdr:rowOff>
    </xdr:from>
    <xdr:to>
      <xdr:col>112</xdr:col>
      <xdr:colOff>38100</xdr:colOff>
      <xdr:row>76</xdr:row>
      <xdr:rowOff>151802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142929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77960</xdr:rowOff>
    </xdr:from>
    <xdr:to>
      <xdr:col>107</xdr:col>
      <xdr:colOff>101600</xdr:colOff>
      <xdr:row>77</xdr:row>
      <xdr:rowOff>8110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170687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3153</xdr:rowOff>
    </xdr:from>
    <xdr:to>
      <xdr:col>102</xdr:col>
      <xdr:colOff>165100</xdr:colOff>
      <xdr:row>76</xdr:row>
      <xdr:rowOff>104753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11046</xdr:rowOff>
    </xdr:from>
    <xdr:to>
      <xdr:col>98</xdr:col>
      <xdr:colOff>38100</xdr:colOff>
      <xdr:row>76</xdr:row>
      <xdr:rowOff>112646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103773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臨時職員を一般職非常勤職員としたこと等により、昨年度と比較して住民一人当たり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3,052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円伸びているが、調査の際の階級の変動により、職員数が類似団体と比較して少ないことから、類似団体平均を下回って推移していると考えられる。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新型コロナウイルス感染症対策に係る特別定額給付金事業を実施したほか、一部事務組合への負担金が増加したことにより、昨年度と比較して住民一人当たり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155,573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円と大幅に伸びている。また、下水道事業会計が法適用化したことに伴い、</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他会計操出金としていた費用を補助金として計上しているため、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小学校の給食室改築工事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業及び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エレベーター設置工事の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事業完了に伴い、前年度から住民一人当たり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21,310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円減少し、類似団体平均を下回っている。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公債費は、類似団体平均を下回って推移しているが、昨年度と比較して住民一人当たり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円伸びており、今後も臨時財政対策債等の既往債の元金償還開始等により、公債費の増加が見込まれるため、起債事業の抑制に努める必要がある。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積立金は、新型コロナウイルス感染症に対策のための事業中止・縮小に伴う余剰金を積立てしたこと等により、昨年度と比較して住民一人当たり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27,836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円増加し、類似団体平均を上回っている。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14,972
14,586
66.61
8,834,613
8,298,800
287,675
4,423,082
7,598,901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76149</xdr:rowOff>
    </xdr:from>
    <xdr:to>
      <xdr:col>24</xdr:col>
      <xdr:colOff>63500</xdr:colOff>
      <xdr:row>35</xdr:row>
      <xdr:rowOff>119812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6899"/>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122784</xdr:rowOff>
    </xdr:from>
    <xdr:to>
      <xdr:col>19</xdr:col>
      <xdr:colOff>177800</xdr:colOff>
      <xdr:row>35</xdr:row>
      <xdr:rowOff>119812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2084"/>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113640</xdr:rowOff>
    </xdr:from>
    <xdr:to>
      <xdr:col>15</xdr:col>
      <xdr:colOff>50800</xdr:colOff>
      <xdr:row>34</xdr:row>
      <xdr:rowOff>122784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2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113640</xdr:rowOff>
    </xdr:from>
    <xdr:to>
      <xdr:col>10</xdr:col>
      <xdr:colOff>114300</xdr:colOff>
      <xdr:row>35</xdr:row>
      <xdr:rowOff>25171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4294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25349</xdr:rowOff>
    </xdr:from>
    <xdr:to>
      <xdr:col>24</xdr:col>
      <xdr:colOff>114300</xdr:colOff>
      <xdr:row>35</xdr:row>
      <xdr:rowOff>126949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69012</xdr:rowOff>
    </xdr:from>
    <xdr:to>
      <xdr:col>20</xdr:col>
      <xdr:colOff>38100</xdr:colOff>
      <xdr:row>35</xdr:row>
      <xdr:rowOff>170612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4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71984</xdr:rowOff>
    </xdr:from>
    <xdr:to>
      <xdr:col>15</xdr:col>
      <xdr:colOff>101600</xdr:colOff>
      <xdr:row>35</xdr:row>
      <xdr:rowOff>2134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62840</xdr:rowOff>
    </xdr:from>
    <xdr:to>
      <xdr:col>10</xdr:col>
      <xdr:colOff>165100</xdr:colOff>
      <xdr:row>34</xdr:row>
      <xdr:rowOff>164440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145821</xdr:rowOff>
    </xdr:from>
    <xdr:to>
      <xdr:col>6</xdr:col>
      <xdr:colOff>38100</xdr:colOff>
      <xdr:row>35</xdr:row>
      <xdr:rowOff>75971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53566</xdr:rowOff>
    </xdr:from>
    <xdr:to>
      <xdr:col>24</xdr:col>
      <xdr:colOff>63500</xdr:colOff>
      <xdr:row>58</xdr:row>
      <xdr:rowOff>16845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54766"/>
          <a:ext cx="838200" cy="30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16845</xdr:rowOff>
    </xdr:from>
    <xdr:to>
      <xdr:col>19</xdr:col>
      <xdr:colOff>177800</xdr:colOff>
      <xdr:row>58</xdr:row>
      <xdr:rowOff>32171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60945"/>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32171</xdr:rowOff>
    </xdr:from>
    <xdr:to>
      <xdr:col>15</xdr:col>
      <xdr:colOff>50800</xdr:colOff>
      <xdr:row>58</xdr:row>
      <xdr:rowOff>33257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7627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18711</xdr:rowOff>
    </xdr:from>
    <xdr:to>
      <xdr:col>10</xdr:col>
      <xdr:colOff>114300</xdr:colOff>
      <xdr:row>58</xdr:row>
      <xdr:rowOff>33257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62811"/>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2766</xdr:rowOff>
    </xdr:from>
    <xdr:to>
      <xdr:col>24</xdr:col>
      <xdr:colOff>114300</xdr:colOff>
      <xdr:row>56</xdr:row>
      <xdr:rowOff>104366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89143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137495</xdr:rowOff>
    </xdr:from>
    <xdr:to>
      <xdr:col>20</xdr:col>
      <xdr:colOff>38100</xdr:colOff>
      <xdr:row>58</xdr:row>
      <xdr:rowOff>67645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58772</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100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152821</xdr:rowOff>
    </xdr:from>
    <xdr:to>
      <xdr:col>15</xdr:col>
      <xdr:colOff>101600</xdr:colOff>
      <xdr:row>58</xdr:row>
      <xdr:rowOff>82971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9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74098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001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153907</xdr:rowOff>
    </xdr:from>
    <xdr:to>
      <xdr:col>10</xdr:col>
      <xdr:colOff>165100</xdr:colOff>
      <xdr:row>58</xdr:row>
      <xdr:rowOff>84057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100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139361</xdr:rowOff>
    </xdr:from>
    <xdr:to>
      <xdr:col>6</xdr:col>
      <xdr:colOff>38100</xdr:colOff>
      <xdr:row>58</xdr:row>
      <xdr:rowOff>69511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100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74564</xdr:rowOff>
    </xdr:from>
    <xdr:to>
      <xdr:col>24</xdr:col>
      <xdr:colOff>63500</xdr:colOff>
      <xdr:row>78</xdr:row>
      <xdr:rowOff>148752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447664"/>
          <a:ext cx="838200" cy="7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148752</xdr:rowOff>
    </xdr:from>
    <xdr:to>
      <xdr:col>19</xdr:col>
      <xdr:colOff>177800</xdr:colOff>
      <xdr:row>79</xdr:row>
      <xdr:rowOff>8995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521852"/>
          <a:ext cx="8890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152440</xdr:rowOff>
    </xdr:from>
    <xdr:to>
      <xdr:col>15</xdr:col>
      <xdr:colOff>50800</xdr:colOff>
      <xdr:row>79</xdr:row>
      <xdr:rowOff>8995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525540"/>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4209</xdr:rowOff>
    </xdr:from>
    <xdr:to>
      <xdr:col>10</xdr:col>
      <xdr:colOff>114300</xdr:colOff>
      <xdr:row>78</xdr:row>
      <xdr:rowOff>152440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77309"/>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23764</xdr:rowOff>
    </xdr:from>
    <xdr:to>
      <xdr:col>24</xdr:col>
      <xdr:colOff>114300</xdr:colOff>
      <xdr:row>78</xdr:row>
      <xdr:rowOff>125364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110141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1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97952</xdr:rowOff>
    </xdr:from>
    <xdr:to>
      <xdr:col>20</xdr:col>
      <xdr:colOff>38100</xdr:colOff>
      <xdr:row>79</xdr:row>
      <xdr:rowOff>28102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4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19229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5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129645</xdr:rowOff>
    </xdr:from>
    <xdr:to>
      <xdr:col>15</xdr:col>
      <xdr:colOff>101600</xdr:colOff>
      <xdr:row>79</xdr:row>
      <xdr:rowOff>59795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5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50922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101640</xdr:rowOff>
    </xdr:from>
    <xdr:to>
      <xdr:col>10</xdr:col>
      <xdr:colOff>165100</xdr:colOff>
      <xdr:row>79</xdr:row>
      <xdr:rowOff>31790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22917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6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124859</xdr:rowOff>
    </xdr:from>
    <xdr:to>
      <xdr:col>6</xdr:col>
      <xdr:colOff>38100</xdr:colOff>
      <xdr:row>78</xdr:row>
      <xdr:rowOff>55009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1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42273</xdr:rowOff>
    </xdr:from>
    <xdr:to>
      <xdr:col>24</xdr:col>
      <xdr:colOff>63500</xdr:colOff>
      <xdr:row>96</xdr:row>
      <xdr:rowOff>108383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30023"/>
          <a:ext cx="838200" cy="23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108383</xdr:rowOff>
    </xdr:from>
    <xdr:to>
      <xdr:col>19</xdr:col>
      <xdr:colOff>177800</xdr:colOff>
      <xdr:row>97</xdr:row>
      <xdr:rowOff>66504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7583"/>
          <a:ext cx="889000" cy="1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65198</xdr:rowOff>
    </xdr:from>
    <xdr:to>
      <xdr:col>15</xdr:col>
      <xdr:colOff>50800</xdr:colOff>
      <xdr:row>97</xdr:row>
      <xdr:rowOff>66504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584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65198</xdr:rowOff>
    </xdr:from>
    <xdr:to>
      <xdr:col>10</xdr:col>
      <xdr:colOff>114300</xdr:colOff>
      <xdr:row>97</xdr:row>
      <xdr:rowOff>80939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5848"/>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162923</xdr:rowOff>
    </xdr:from>
    <xdr:to>
      <xdr:col>24</xdr:col>
      <xdr:colOff>114300</xdr:colOff>
      <xdr:row>95</xdr:row>
      <xdr:rowOff>93073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14350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57583</xdr:rowOff>
    </xdr:from>
    <xdr:to>
      <xdr:col>20</xdr:col>
      <xdr:colOff>38100</xdr:colOff>
      <xdr:row>96</xdr:row>
      <xdr:rowOff>159183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150310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15704</xdr:rowOff>
    </xdr:from>
    <xdr:to>
      <xdr:col>15</xdr:col>
      <xdr:colOff>101600</xdr:colOff>
      <xdr:row>97</xdr:row>
      <xdr:rowOff>117304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14398</xdr:rowOff>
    </xdr:from>
    <xdr:to>
      <xdr:col>10</xdr:col>
      <xdr:colOff>165100</xdr:colOff>
      <xdr:row>97</xdr:row>
      <xdr:rowOff>115998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107125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30139</xdr:rowOff>
    </xdr:from>
    <xdr:to>
      <xdr:col>6</xdr:col>
      <xdr:colOff>38100</xdr:colOff>
      <xdr:row>97</xdr:row>
      <xdr:rowOff>131739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92877</xdr:rowOff>
    </xdr:from>
    <xdr:to>
      <xdr:col>55</xdr:col>
      <xdr:colOff>0</xdr:colOff>
      <xdr:row>57</xdr:row>
      <xdr:rowOff>109542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5527"/>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34189</xdr:rowOff>
    </xdr:from>
    <xdr:to>
      <xdr:col>50</xdr:col>
      <xdr:colOff>114300</xdr:colOff>
      <xdr:row>57</xdr:row>
      <xdr:rowOff>109542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06839"/>
          <a:ext cx="88900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34189</xdr:rowOff>
    </xdr:from>
    <xdr:to>
      <xdr:col>45</xdr:col>
      <xdr:colOff>177800</xdr:colOff>
      <xdr:row>57</xdr:row>
      <xdr:rowOff>100147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06839"/>
          <a:ext cx="889000" cy="6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166840</xdr:rowOff>
    </xdr:from>
    <xdr:to>
      <xdr:col>41</xdr:col>
      <xdr:colOff>50800</xdr:colOff>
      <xdr:row>57</xdr:row>
      <xdr:rowOff>100147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68040"/>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42077</xdr:rowOff>
    </xdr:from>
    <xdr:to>
      <xdr:col>55</xdr:col>
      <xdr:colOff>50800</xdr:colOff>
      <xdr:row>57</xdr:row>
      <xdr:rowOff>143677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128454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58742</xdr:rowOff>
    </xdr:from>
    <xdr:to>
      <xdr:col>50</xdr:col>
      <xdr:colOff>165100</xdr:colOff>
      <xdr:row>57</xdr:row>
      <xdr:rowOff>160342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154839</xdr:rowOff>
    </xdr:from>
    <xdr:to>
      <xdr:col>46</xdr:col>
      <xdr:colOff>38100</xdr:colOff>
      <xdr:row>57</xdr:row>
      <xdr:rowOff>84989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101516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49347</xdr:rowOff>
    </xdr:from>
    <xdr:to>
      <xdr:col>41</xdr:col>
      <xdr:colOff>101600</xdr:colOff>
      <xdr:row>57</xdr:row>
      <xdr:rowOff>150947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142074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116040</xdr:rowOff>
    </xdr:from>
    <xdr:to>
      <xdr:col>36</xdr:col>
      <xdr:colOff>165100</xdr:colOff>
      <xdr:row>57</xdr:row>
      <xdr:rowOff>46190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62717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154102</xdr:rowOff>
    </xdr:from>
    <xdr:to>
      <xdr:col>55</xdr:col>
      <xdr:colOff>0</xdr:colOff>
      <xdr:row>79</xdr:row>
      <xdr:rowOff>21462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7202"/>
          <a:ext cx="8382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19214</xdr:rowOff>
    </xdr:from>
    <xdr:to>
      <xdr:col>50</xdr:col>
      <xdr:colOff>114300</xdr:colOff>
      <xdr:row>79</xdr:row>
      <xdr:rowOff>21462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6376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97083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19214</xdr:rowOff>
    </xdr:from>
    <xdr:to>
      <xdr:col>45</xdr:col>
      <xdr:colOff>177800</xdr:colOff>
      <xdr:row>79</xdr:row>
      <xdr:rowOff>19965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6376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17463</xdr:rowOff>
    </xdr:from>
    <xdr:to>
      <xdr:col>41</xdr:col>
      <xdr:colOff>50800</xdr:colOff>
      <xdr:row>79</xdr:row>
      <xdr:rowOff>19965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2013"/>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103302</xdr:rowOff>
    </xdr:from>
    <xdr:to>
      <xdr:col>55</xdr:col>
      <xdr:colOff>50800</xdr:colOff>
      <xdr:row>79</xdr:row>
      <xdr:rowOff>33452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18229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142112</xdr:rowOff>
    </xdr:from>
    <xdr:to>
      <xdr:col>50</xdr:col>
      <xdr:colOff>165100</xdr:colOff>
      <xdr:row>79</xdr:row>
      <xdr:rowOff>72262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63389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139864</xdr:rowOff>
    </xdr:from>
    <xdr:to>
      <xdr:col>46</xdr:col>
      <xdr:colOff>38100</xdr:colOff>
      <xdr:row>79</xdr:row>
      <xdr:rowOff>70014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61141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140615</xdr:rowOff>
    </xdr:from>
    <xdr:to>
      <xdr:col>41</xdr:col>
      <xdr:colOff>101600</xdr:colOff>
      <xdr:row>79</xdr:row>
      <xdr:rowOff>70765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61892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138113</xdr:rowOff>
    </xdr:from>
    <xdr:to>
      <xdr:col>36</xdr:col>
      <xdr:colOff>165100</xdr:colOff>
      <xdr:row>79</xdr:row>
      <xdr:rowOff>68263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59390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170962</xdr:rowOff>
    </xdr:from>
    <xdr:to>
      <xdr:col>55</xdr:col>
      <xdr:colOff>0</xdr:colOff>
      <xdr:row>97</xdr:row>
      <xdr:rowOff>37539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30162"/>
          <a:ext cx="838200" cy="3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7992</xdr:rowOff>
    </xdr:from>
    <xdr:to>
      <xdr:col>50</xdr:col>
      <xdr:colOff>114300</xdr:colOff>
      <xdr:row>97</xdr:row>
      <xdr:rowOff>37539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38642"/>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7992</xdr:rowOff>
    </xdr:from>
    <xdr:to>
      <xdr:col>45</xdr:col>
      <xdr:colOff>177800</xdr:colOff>
      <xdr:row>97</xdr:row>
      <xdr:rowOff>44231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38642"/>
          <a:ext cx="889000" cy="3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3254</xdr:rowOff>
    </xdr:from>
    <xdr:to>
      <xdr:col>41</xdr:col>
      <xdr:colOff>50800</xdr:colOff>
      <xdr:row>97</xdr:row>
      <xdr:rowOff>44231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33904"/>
          <a:ext cx="889000" cy="4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120162</xdr:rowOff>
    </xdr:from>
    <xdr:to>
      <xdr:col>55</xdr:col>
      <xdr:colOff>50800</xdr:colOff>
      <xdr:row>97</xdr:row>
      <xdr:rowOff>50312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35089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158189</xdr:rowOff>
    </xdr:from>
    <xdr:to>
      <xdr:col>50</xdr:col>
      <xdr:colOff>165100</xdr:colOff>
      <xdr:row>97</xdr:row>
      <xdr:rowOff>88339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79466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1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128642</xdr:rowOff>
    </xdr:from>
    <xdr:to>
      <xdr:col>46</xdr:col>
      <xdr:colOff>38100</xdr:colOff>
      <xdr:row>97</xdr:row>
      <xdr:rowOff>58792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49919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164881</xdr:rowOff>
    </xdr:from>
    <xdr:to>
      <xdr:col>41</xdr:col>
      <xdr:colOff>101600</xdr:colOff>
      <xdr:row>97</xdr:row>
      <xdr:rowOff>95031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123904</xdr:rowOff>
    </xdr:from>
    <xdr:to>
      <xdr:col>36</xdr:col>
      <xdr:colOff>165100</xdr:colOff>
      <xdr:row>97</xdr:row>
      <xdr:rowOff>54054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45181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41859</xdr:rowOff>
    </xdr:from>
    <xdr:to>
      <xdr:col>85</xdr:col>
      <xdr:colOff>127000</xdr:colOff>
      <xdr:row>38</xdr:row>
      <xdr:rowOff>59124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56959"/>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146645</xdr:rowOff>
    </xdr:from>
    <xdr:to>
      <xdr:col>81</xdr:col>
      <xdr:colOff>50800</xdr:colOff>
      <xdr:row>38</xdr:row>
      <xdr:rowOff>59124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18845"/>
          <a:ext cx="889000" cy="2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146645</xdr:rowOff>
    </xdr:from>
    <xdr:to>
      <xdr:col>76</xdr:col>
      <xdr:colOff>114300</xdr:colOff>
      <xdr:row>38</xdr:row>
      <xdr:rowOff>49947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18845"/>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49947</xdr:rowOff>
    </xdr:from>
    <xdr:to>
      <xdr:col>71</xdr:col>
      <xdr:colOff>177800</xdr:colOff>
      <xdr:row>38</xdr:row>
      <xdr:rowOff>50895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65047"/>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162509</xdr:rowOff>
    </xdr:from>
    <xdr:to>
      <xdr:col>85</xdr:col>
      <xdr:colOff>177800</xdr:colOff>
      <xdr:row>38</xdr:row>
      <xdr:rowOff>92659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77436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8324</xdr:rowOff>
    </xdr:from>
    <xdr:to>
      <xdr:col>81</xdr:col>
      <xdr:colOff>101600</xdr:colOff>
      <xdr:row>38</xdr:row>
      <xdr:rowOff>109924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101051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95845</xdr:rowOff>
    </xdr:from>
    <xdr:to>
      <xdr:col>76</xdr:col>
      <xdr:colOff>165100</xdr:colOff>
      <xdr:row>37</xdr:row>
      <xdr:rowOff>25995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42522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170597</xdr:rowOff>
    </xdr:from>
    <xdr:to>
      <xdr:col>72</xdr:col>
      <xdr:colOff>38100</xdr:colOff>
      <xdr:row>38</xdr:row>
      <xdr:rowOff>100747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xdr:rowOff>
    </xdr:from>
    <xdr:to>
      <xdr:col>67</xdr:col>
      <xdr:colOff>101600</xdr:colOff>
      <xdr:row>38</xdr:row>
      <xdr:rowOff>101695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92822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126495</xdr:rowOff>
    </xdr:from>
    <xdr:to>
      <xdr:col>85</xdr:col>
      <xdr:colOff>127000</xdr:colOff>
      <xdr:row>58</xdr:row>
      <xdr:rowOff>14218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99145"/>
          <a:ext cx="838200" cy="5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126495</xdr:rowOff>
    </xdr:from>
    <xdr:to>
      <xdr:col>81</xdr:col>
      <xdr:colOff>50800</xdr:colOff>
      <xdr:row>58</xdr:row>
      <xdr:rowOff>31907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99145"/>
          <a:ext cx="889000" cy="7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25774</xdr:rowOff>
    </xdr:from>
    <xdr:to>
      <xdr:col>76</xdr:col>
      <xdr:colOff>114300</xdr:colOff>
      <xdr:row>58</xdr:row>
      <xdr:rowOff>31907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6987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21392</xdr:rowOff>
    </xdr:from>
    <xdr:to>
      <xdr:col>71</xdr:col>
      <xdr:colOff>177800</xdr:colOff>
      <xdr:row>58</xdr:row>
      <xdr:rowOff>25774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6549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134868</xdr:rowOff>
    </xdr:from>
    <xdr:to>
      <xdr:col>85</xdr:col>
      <xdr:colOff>177800</xdr:colOff>
      <xdr:row>58</xdr:row>
      <xdr:rowOff>65018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49795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75695</xdr:rowOff>
    </xdr:from>
    <xdr:to>
      <xdr:col>81</xdr:col>
      <xdr:colOff>101600</xdr:colOff>
      <xdr:row>58</xdr:row>
      <xdr:rowOff>5845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152557</xdr:rowOff>
    </xdr:from>
    <xdr:to>
      <xdr:col>76</xdr:col>
      <xdr:colOff>165100</xdr:colOff>
      <xdr:row>58</xdr:row>
      <xdr:rowOff>82707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73834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146424</xdr:rowOff>
    </xdr:from>
    <xdr:to>
      <xdr:col>72</xdr:col>
      <xdr:colOff>38100</xdr:colOff>
      <xdr:row>58</xdr:row>
      <xdr:rowOff>76574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67701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142042</xdr:rowOff>
    </xdr:from>
    <xdr:to>
      <xdr:col>67</xdr:col>
      <xdr:colOff>101600</xdr:colOff>
      <xdr:row>58</xdr:row>
      <xdr:rowOff>72192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121000</xdr:rowOff>
    </xdr:from>
    <xdr:to>
      <xdr:col>85</xdr:col>
      <xdr:colOff>127000</xdr:colOff>
      <xdr:row>78</xdr:row>
      <xdr:rowOff>132797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94100"/>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9410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138832</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193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81997</xdr:rowOff>
    </xdr:from>
    <xdr:to>
      <xdr:col>85</xdr:col>
      <xdr:colOff>177800</xdr:colOff>
      <xdr:row>79</xdr:row>
      <xdr:rowOff>12147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168374</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70200</xdr:rowOff>
    </xdr:from>
    <xdr:to>
      <xdr:col>81</xdr:col>
      <xdr:colOff>101600</xdr:colOff>
      <xdr:row>79</xdr:row>
      <xdr:rowOff>350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162927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3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88032</xdr:rowOff>
    </xdr:from>
    <xdr:to>
      <xdr:col>67</xdr:col>
      <xdr:colOff>101600</xdr:colOff>
      <xdr:row>79</xdr:row>
      <xdr:rowOff>18182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9309</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70983</xdr:rowOff>
    </xdr:from>
    <xdr:to>
      <xdr:col>85</xdr:col>
      <xdr:colOff>127000</xdr:colOff>
      <xdr:row>97</xdr:row>
      <xdr:rowOff>77665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01633"/>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77665</xdr:rowOff>
    </xdr:from>
    <xdr:to>
      <xdr:col>81</xdr:col>
      <xdr:colOff>50800</xdr:colOff>
      <xdr:row>97</xdr:row>
      <xdr:rowOff>85956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0831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85956</xdr:rowOff>
    </xdr:from>
    <xdr:to>
      <xdr:col>76</xdr:col>
      <xdr:colOff>114300</xdr:colOff>
      <xdr:row>97</xdr:row>
      <xdr:rowOff>117373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16606"/>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117373</xdr:rowOff>
    </xdr:from>
    <xdr:to>
      <xdr:col>71</xdr:col>
      <xdr:colOff>177800</xdr:colOff>
      <xdr:row>97</xdr:row>
      <xdr:rowOff>139023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48023"/>
          <a:ext cx="8890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20183</xdr:rowOff>
    </xdr:from>
    <xdr:to>
      <xdr:col>85</xdr:col>
      <xdr:colOff>177800</xdr:colOff>
      <xdr:row>97</xdr:row>
      <xdr:rowOff>121783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170060</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26865</xdr:rowOff>
    </xdr:from>
    <xdr:to>
      <xdr:col>81</xdr:col>
      <xdr:colOff>101600</xdr:colOff>
      <xdr:row>97</xdr:row>
      <xdr:rowOff>128465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119592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35156</xdr:rowOff>
    </xdr:from>
    <xdr:to>
      <xdr:col>76</xdr:col>
      <xdr:colOff>165100</xdr:colOff>
      <xdr:row>97</xdr:row>
      <xdr:rowOff>136756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66573</xdr:rowOff>
    </xdr:from>
    <xdr:to>
      <xdr:col>72</xdr:col>
      <xdr:colOff>38100</xdr:colOff>
      <xdr:row>97</xdr:row>
      <xdr:rowOff>168173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159300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88223</xdr:rowOff>
    </xdr:from>
    <xdr:to>
      <xdr:col>67</xdr:col>
      <xdr:colOff>101600</xdr:colOff>
      <xdr:row>98</xdr:row>
      <xdr:rowOff>18373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新型コロナウイルス感染症対策に係る特別定額給付金事業を実施したこと等により、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が、類似団体平均を下回っている。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民生費は、介護施設等開設準備経費支援事業を実施したことにより、前年度と比較して増加しているが、類似団体平均を下回っている。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衛生費は、江戸崎地方衛生土木組合の焼却施設の建築等により、負担金が増加したことにより、前年度と比較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大幅に上昇し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農林水産業費は、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みほ東部環境美化協議会多面的機能支払交付が新たに発生したことや、産地づくり助成金が増加したこと等により、前年度と比較して増加しているが、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土木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下水道事業会計が法適用化したことに伴い、他会計操出金としていた費用を補助金として計上していることから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前年度と比較して上昇したが、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教育費は、大谷小学校給食室改築工事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が完了したこと等により、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して減少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類似団体平均と比較して低い水準で推移しているが、臨時財政対策債の償還費の増加等により上昇傾向にある。今後も、公共施設の耐震改修事業及び臨時財政対策債の元金償還開始等により、公債費の増加が見込まれるため、起債事業の抑制に努める必要が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標準財政規模に対する財政調整基金残高の比率について、令和元年度には大谷小学校の給食室改築工事の実施により財政調整基金を取り崩したが、令和２年度は新型コロナウイル感染症に伴う事業中止等により発生した余剰金を積立てしたことから、財政調整基金残高は前年度と比較し</a:t>
          </a:r>
          <a:r>
            <a:rPr kumimoji="1" lang="en-US" altLang="ja-JP" sz="1050">
              <a:solidFill>
                <a:sysClr val="windowText" lastClr="000000"/>
              </a:solidFill>
              <a:latin typeface="ＭＳ ゴシック" pitchFamily="49" charset="-128"/>
              <a:ea typeface="ＭＳ ゴシック" pitchFamily="49" charset="-128"/>
            </a:rPr>
            <a:t>5.94</a:t>
          </a:r>
          <a:r>
            <a:rPr kumimoji="1" lang="ja-JP" altLang="en-US" sz="1050">
              <a:solidFill>
                <a:sysClr val="windowText" lastClr="000000"/>
              </a:solidFill>
              <a:latin typeface="ＭＳ ゴシック" pitchFamily="49" charset="-128"/>
              <a:ea typeface="ＭＳ ゴシック" pitchFamily="49" charset="-128"/>
            </a:rPr>
            <a:t>ポイントの増となっている。今後は歳入の確保、歳出の抑制を図り、財政調整基金の確保に努める。</a:t>
          </a:r>
        </a:p>
        <a:p>
          <a:r>
            <a:rPr kumimoji="1" lang="ja-JP" altLang="en-US" sz="1050">
              <a:solidFill>
                <a:sysClr val="windowText" lastClr="000000"/>
              </a:solidFill>
              <a:latin typeface="ＭＳ ゴシック" pitchFamily="49" charset="-128"/>
              <a:ea typeface="ＭＳ ゴシック" pitchFamily="49" charset="-128"/>
            </a:rPr>
            <a:t>　標準財政規模に対する実質収支額の比率は、約</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a:t>
          </a:r>
          <a:r>
            <a:rPr kumimoji="1" lang="en-US" altLang="ja-JP" sz="1050">
              <a:solidFill>
                <a:sysClr val="windowText" lastClr="000000"/>
              </a:solidFill>
              <a:latin typeface="ＭＳ ゴシック" pitchFamily="49" charset="-128"/>
              <a:ea typeface="ＭＳ ゴシック" pitchFamily="49" charset="-128"/>
            </a:rPr>
            <a:t>7</a:t>
          </a:r>
          <a:r>
            <a:rPr kumimoji="1" lang="ja-JP" altLang="en-US" sz="1050">
              <a:solidFill>
                <a:sysClr val="windowText" lastClr="000000"/>
              </a:solidFill>
              <a:latin typeface="ＭＳ ゴシック" pitchFamily="49" charset="-128"/>
              <a:ea typeface="ＭＳ ゴシック" pitchFamily="49" charset="-128"/>
            </a:rPr>
            <a:t>％の間で推移しているが、実質単年度収支の比率については、平成</a:t>
          </a:r>
          <a:r>
            <a:rPr kumimoji="1" lang="en-US" altLang="ja-JP" sz="1050">
              <a:solidFill>
                <a:sysClr val="windowText" lastClr="000000"/>
              </a:solidFill>
              <a:latin typeface="ＭＳ ゴシック" pitchFamily="49" charset="-128"/>
              <a:ea typeface="ＭＳ ゴシック" pitchFamily="49" charset="-128"/>
            </a:rPr>
            <a:t>30</a:t>
          </a:r>
          <a:r>
            <a:rPr kumimoji="1" lang="ja-JP" altLang="en-US" sz="1050">
              <a:solidFill>
                <a:sysClr val="windowText" lastClr="000000"/>
              </a:solidFill>
              <a:latin typeface="ＭＳ ゴシック" pitchFamily="49" charset="-128"/>
              <a:ea typeface="ＭＳ ゴシック" pitchFamily="49" charset="-128"/>
            </a:rPr>
            <a:t>年度は、固定資産税、普通交付税等の増収により、令和２年度は財政調整基金を積立てしたことによりプラスとなっているが、平成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年度、平成</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年度及び令和元年度は、財政調整基金を取り崩しているためマイナスとなっている。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水道事業は、給水収益が減少しているが、借入金の償還額も減少しているため、黒字額が増加している。</a:t>
          </a:r>
        </a:p>
        <a:p>
          <a:r>
            <a:rPr kumimoji="1" lang="ja-JP" altLang="en-US" sz="1400">
              <a:solidFill>
                <a:sysClr val="windowText" lastClr="000000"/>
              </a:solidFill>
              <a:latin typeface="ＭＳ ゴシック" pitchFamily="49" charset="-128"/>
              <a:ea typeface="ＭＳ ゴシック" pitchFamily="49" charset="-128"/>
            </a:rPr>
            <a:t>　下水道事業は、令和２年度より公共下水道事業特別会計と農業集落排水事業特別会計を併合して事業開始した。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一般会計は、固定資産税等の増により村税の増収があったほか、投資的経費が減少したため、黒字額が前年度と比較して増加している。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電気事業会計についても、平成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年度末より売電を開始し、順調に売電が行えており、黒字額が増加している。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介護保険特別会計については、介護保険給付費負担金の精算交付があったため、黒字額が前年度と比較して増加している。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国民健康保険特別会計については、平成元年度の納付金の一部が剰余金として返還されたことにより黒字額が増加している。</a:t>
          </a:r>
        </a:p>
        <a:p>
          <a:r>
            <a:rPr kumimoji="1" lang="ja-JP" altLang="en-US" sz="1400">
              <a:solidFill>
                <a:sysClr val="windowText" lastClr="000000"/>
              </a:solidFill>
              <a:latin typeface="ＭＳ ゴシック" pitchFamily="49" charset="-128"/>
              <a:ea typeface="ＭＳ ゴシック" pitchFamily="49" charset="-128"/>
            </a:rPr>
            <a:t>　全体としては、すべての会計において赤字はなく、黒字額は増加しているが、標準財政規模比で見た場合は下水道事業特別会計の影響により前年度と比較して比率が下がっている会計がある。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8834613</v>
      </c>
      <c r="BO4" s="464"/>
      <c r="BP4" s="464"/>
      <c r="BQ4" s="464"/>
      <c r="BR4" s="464"/>
      <c r="BS4" s="464"/>
      <c r="BT4" s="464"/>
      <c r="BU4" s="465"/>
      <c r="BV4" s="463">
        <v>6270198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6.4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8298800</v>
      </c>
      <c r="BO5" s="469"/>
      <c r="BP5" s="469"/>
      <c r="BQ5" s="469"/>
      <c r="BR5" s="469"/>
      <c r="BS5" s="469"/>
      <c r="BT5" s="469"/>
      <c r="BU5" s="470"/>
      <c r="BV5" s="468">
        <v>5910387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90.7</v>
      </c>
      <c r="CU5" s="439"/>
      <c r="CV5" s="439"/>
      <c r="CW5" s="439"/>
      <c r="CX5" s="439"/>
      <c r="CY5" s="439"/>
      <c r="CZ5" s="439"/>
      <c r="DA5" s="440"/>
      <c r="DB5" s="438">
        <v>91.9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535813</v>
      </c>
      <c r="BO6" s="469"/>
      <c r="BP6" s="469"/>
      <c r="BQ6" s="469"/>
      <c r="BR6" s="469"/>
      <c r="BS6" s="469"/>
      <c r="BT6" s="469"/>
      <c r="BU6" s="470"/>
      <c r="BV6" s="468">
        <v>359811</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96.7</v>
      </c>
      <c r="CU6" s="622"/>
      <c r="CV6" s="622"/>
      <c r="CW6" s="622"/>
      <c r="CX6" s="622"/>
      <c r="CY6" s="622"/>
      <c r="CZ6" s="622"/>
      <c r="DA6" s="623"/>
      <c r="DB6" s="621">
        <v>98.5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248138</v>
      </c>
      <c r="BO7" s="469"/>
      <c r="BP7" s="469"/>
      <c r="BQ7" s="469"/>
      <c r="BR7" s="469"/>
      <c r="BS7" s="469"/>
      <c r="BT7" s="469"/>
      <c r="BU7" s="470"/>
      <c r="BV7" s="468">
        <v>95936</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4423082</v>
      </c>
      <c r="CU7" s="469"/>
      <c r="CV7" s="469"/>
      <c r="CW7" s="469"/>
      <c r="CX7" s="469"/>
      <c r="CY7" s="469"/>
      <c r="CZ7" s="469"/>
      <c r="DA7" s="470"/>
      <c r="DB7" s="468">
        <v>4122293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287675</v>
      </c>
      <c r="BO8" s="469"/>
      <c r="BP8" s="469"/>
      <c r="BQ8" s="469"/>
      <c r="BR8" s="469"/>
      <c r="BS8" s="469"/>
      <c r="BT8" s="469"/>
      <c r="BU8" s="470"/>
      <c r="BV8" s="468">
        <v>263875</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x14ac:dyDescent="0.2">
      <c r="A9" s="187"/>
      <c r="B9" s="610" t="s">
        <v>109</v>
      </c>
      <c r="C9" s="611"/>
      <c r="D9" s="611"/>
      <c r="E9" s="611"/>
      <c r="F9" s="611"/>
      <c r="G9" s="611"/>
      <c r="H9" s="611"/>
      <c r="I9" s="611"/>
      <c r="J9" s="611"/>
      <c r="K9" s="531"/>
      <c r="L9" s="612" t="s">
        <v>110</v>
      </c>
      <c r="M9" s="613"/>
      <c r="N9" s="613"/>
      <c r="O9" s="613"/>
      <c r="P9" s="613"/>
      <c r="Q9" s="614"/>
      <c r="R9" s="615">
        <v>14602</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113</v>
      </c>
      <c r="AV9" s="526"/>
      <c r="AW9" s="526"/>
      <c r="AX9" s="526"/>
      <c r="AY9" s="448" t="s">
        <v>114</v>
      </c>
      <c r="AZ9" s="449"/>
      <c r="BA9" s="449"/>
      <c r="BB9" s="449"/>
      <c r="BC9" s="449"/>
      <c r="BD9" s="449"/>
      <c r="BE9" s="449"/>
      <c r="BF9" s="449"/>
      <c r="BG9" s="449"/>
      <c r="BH9" s="449"/>
      <c r="BI9" s="449"/>
      <c r="BJ9" s="449"/>
      <c r="BK9" s="449"/>
      <c r="BL9" s="449"/>
      <c r="BM9" s="450"/>
      <c r="BN9" s="468">
        <v>23800</v>
      </c>
      <c r="BO9" s="469"/>
      <c r="BP9" s="469"/>
      <c r="BQ9" s="469"/>
      <c r="BR9" s="469"/>
      <c r="BS9" s="469"/>
      <c r="BT9" s="469"/>
      <c r="BU9" s="470"/>
      <c r="BV9" s="468">
        <v>76078</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10.9</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15842</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279894</v>
      </c>
      <c r="BO10" s="469"/>
      <c r="BP10" s="469"/>
      <c r="BQ10" s="469"/>
      <c r="BR10" s="469"/>
      <c r="BS10" s="469"/>
      <c r="BT10" s="469"/>
      <c r="BU10" s="470"/>
      <c r="BV10" s="468">
        <v>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14972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161330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14586</v>
      </c>
      <c r="S13" s="572"/>
      <c r="T13" s="572"/>
      <c r="U13" s="572"/>
      <c r="V13" s="573"/>
      <c r="W13" s="559" t="s">
        <v>137</v>
      </c>
      <c r="X13" s="481"/>
      <c r="Y13" s="481"/>
      <c r="Z13" s="481"/>
      <c r="AA13" s="481"/>
      <c r="AB13" s="482"/>
      <c r="AC13" s="444">
        <v>396</v>
      </c>
      <c r="AD13" s="445"/>
      <c r="AE13" s="445"/>
      <c r="AF13" s="445"/>
      <c r="AG13" s="446"/>
      <c r="AH13" s="444">
        <v>453</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303694</v>
      </c>
      <c r="BO13" s="469"/>
      <c r="BP13" s="469"/>
      <c r="BQ13" s="469"/>
      <c r="BR13" s="469"/>
      <c r="BS13" s="469"/>
      <c r="BT13" s="469"/>
      <c r="BU13" s="470"/>
      <c r="BV13" s="468">
        <v>-85252</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6.1</v>
      </c>
      <c r="CU13" s="439"/>
      <c r="CV13" s="439"/>
      <c r="CW13" s="439"/>
      <c r="CX13" s="439"/>
      <c r="CY13" s="439"/>
      <c r="CZ13" s="439"/>
      <c r="DA13" s="440"/>
      <c r="DB13" s="438">
        <v>5.8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15172</v>
      </c>
      <c r="S14" s="572"/>
      <c r="T14" s="572"/>
      <c r="U14" s="572"/>
      <c r="V14" s="573"/>
      <c r="W14" s="574"/>
      <c r="X14" s="484"/>
      <c r="Y14" s="484"/>
      <c r="Z14" s="484"/>
      <c r="AA14" s="484"/>
      <c r="AB14" s="485"/>
      <c r="AC14" s="564">
        <v>5.0999999999999996</v>
      </c>
      <c r="AD14" s="565"/>
      <c r="AE14" s="565"/>
      <c r="AF14" s="565"/>
      <c r="AG14" s="566"/>
      <c r="AH14" s="564">
        <v>5.6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92.2</v>
      </c>
      <c r="CU14" s="576"/>
      <c r="CV14" s="576"/>
      <c r="CW14" s="576"/>
      <c r="CX14" s="576"/>
      <c r="CY14" s="576"/>
      <c r="CZ14" s="576"/>
      <c r="DA14" s="577"/>
      <c r="DB14" s="575">
        <v>41.1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14797</v>
      </c>
      <c r="S15" s="572"/>
      <c r="T15" s="572"/>
      <c r="U15" s="572"/>
      <c r="V15" s="573"/>
      <c r="W15" s="559" t="s">
        <v>145</v>
      </c>
      <c r="X15" s="481"/>
      <c r="Y15" s="481"/>
      <c r="Z15" s="481"/>
      <c r="AA15" s="481"/>
      <c r="AB15" s="482"/>
      <c r="AC15" s="444">
        <v>2072</v>
      </c>
      <c r="AD15" s="445"/>
      <c r="AE15" s="445"/>
      <c r="AF15" s="445"/>
      <c r="AG15" s="446"/>
      <c r="AH15" s="444">
        <v>2125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2357586</v>
      </c>
      <c r="BO15" s="464"/>
      <c r="BP15" s="464"/>
      <c r="BQ15" s="464"/>
      <c r="BR15" s="464"/>
      <c r="BS15" s="464"/>
      <c r="BT15" s="464"/>
      <c r="BU15" s="465"/>
      <c r="BV15" s="463">
        <v>2235215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26.7</v>
      </c>
      <c r="AD16" s="565"/>
      <c r="AE16" s="565"/>
      <c r="AF16" s="565"/>
      <c r="AG16" s="566"/>
      <c r="AH16" s="564">
        <v>26.2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3507452</v>
      </c>
      <c r="BO16" s="469"/>
      <c r="BP16" s="469"/>
      <c r="BQ16" s="469"/>
      <c r="BR16" s="469"/>
      <c r="BS16" s="469"/>
      <c r="BT16" s="469"/>
      <c r="BU16" s="470"/>
      <c r="BV16" s="468">
        <v>3210256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5287</v>
      </c>
      <c r="AD17" s="445"/>
      <c r="AE17" s="445"/>
      <c r="AF17" s="445"/>
      <c r="AG17" s="446"/>
      <c r="AH17" s="444">
        <v>5522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3000982</v>
      </c>
      <c r="BO17" s="469"/>
      <c r="BP17" s="469"/>
      <c r="BQ17" s="469"/>
      <c r="BR17" s="469"/>
      <c r="BS17" s="469"/>
      <c r="BT17" s="469"/>
      <c r="BU17" s="470"/>
      <c r="BV17" s="468">
        <v>2868230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66.61</v>
      </c>
      <c r="M18" s="533"/>
      <c r="N18" s="533"/>
      <c r="O18" s="533"/>
      <c r="P18" s="533"/>
      <c r="Q18" s="533"/>
      <c r="R18" s="534"/>
      <c r="S18" s="534"/>
      <c r="T18" s="534"/>
      <c r="U18" s="534"/>
      <c r="V18" s="535"/>
      <c r="W18" s="549"/>
      <c r="X18" s="550"/>
      <c r="Y18" s="550"/>
      <c r="Z18" s="550"/>
      <c r="AA18" s="550"/>
      <c r="AB18" s="560"/>
      <c r="AC18" s="432">
        <v>68.2</v>
      </c>
      <c r="AD18" s="433"/>
      <c r="AE18" s="433"/>
      <c r="AF18" s="433"/>
      <c r="AG18" s="536"/>
      <c r="AH18" s="432">
        <v>68.2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4045175</v>
      </c>
      <c r="BO18" s="469"/>
      <c r="BP18" s="469"/>
      <c r="BQ18" s="469"/>
      <c r="BR18" s="469"/>
      <c r="BS18" s="469"/>
      <c r="BT18" s="469"/>
      <c r="BU18" s="470"/>
      <c r="BV18" s="468">
        <v>3878763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5713298</v>
      </c>
      <c r="BO19" s="469"/>
      <c r="BP19" s="469"/>
      <c r="BQ19" s="469"/>
      <c r="BR19" s="469"/>
      <c r="BS19" s="469"/>
      <c r="BT19" s="469"/>
      <c r="BU19" s="470"/>
      <c r="BV19" s="468">
        <v>4833672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5864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7598901</v>
      </c>
      <c r="BO23" s="469"/>
      <c r="BP23" s="469"/>
      <c r="BQ23" s="469"/>
      <c r="BR23" s="469"/>
      <c r="BS23" s="469"/>
      <c r="BT23" s="469"/>
      <c r="BU23" s="470"/>
      <c r="BV23" s="468">
        <v>7615385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6660</v>
      </c>
      <c r="R24" s="445"/>
      <c r="S24" s="445"/>
      <c r="T24" s="445"/>
      <c r="U24" s="445"/>
      <c r="V24" s="446"/>
      <c r="W24" s="510"/>
      <c r="X24" s="501"/>
      <c r="Y24" s="502"/>
      <c r="Z24" s="441" t="s">
        <v>169</v>
      </c>
      <c r="AA24" s="442"/>
      <c r="AB24" s="442"/>
      <c r="AC24" s="442"/>
      <c r="AD24" s="442"/>
      <c r="AE24" s="442"/>
      <c r="AF24" s="442"/>
      <c r="AG24" s="443"/>
      <c r="AH24" s="444">
        <v>128</v>
      </c>
      <c r="AI24" s="445"/>
      <c r="AJ24" s="445"/>
      <c r="AK24" s="445"/>
      <c r="AL24" s="446"/>
      <c r="AM24" s="444">
        <v>400000</v>
      </c>
      <c r="AN24" s="445"/>
      <c r="AO24" s="445"/>
      <c r="AP24" s="445"/>
      <c r="AQ24" s="445"/>
      <c r="AR24" s="446"/>
      <c r="AS24" s="444">
        <v>3125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6266571</v>
      </c>
      <c r="BO24" s="469"/>
      <c r="BP24" s="469"/>
      <c r="BQ24" s="469"/>
      <c r="BR24" s="469"/>
      <c r="BS24" s="469"/>
      <c r="BT24" s="469"/>
      <c r="BU24" s="470"/>
      <c r="BV24" s="468">
        <v>6333276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5460</v>
      </c>
      <c r="R25" s="445"/>
      <c r="S25" s="445"/>
      <c r="T25" s="445"/>
      <c r="U25" s="445"/>
      <c r="V25" s="446"/>
      <c r="W25" s="510"/>
      <c r="X25" s="501"/>
      <c r="Y25" s="502"/>
      <c r="Z25" s="441" t="s">
        <v>172</v>
      </c>
      <c r="AA25" s="442"/>
      <c r="AB25" s="442"/>
      <c r="AC25" s="442"/>
      <c r="AD25" s="442"/>
      <c r="AE25" s="442"/>
      <c r="AF25" s="442"/>
      <c r="AG25" s="443"/>
      <c r="AH25" s="444" t="s">
        <v>134</v>
      </c>
      <c r="AI25" s="445"/>
      <c r="AJ25" s="445"/>
      <c r="AK25" s="445"/>
      <c r="AL25" s="446"/>
      <c r="AM25" s="444" t="s">
        <v>134</v>
      </c>
      <c r="AN25" s="445"/>
      <c r="AO25" s="445"/>
      <c r="AP25" s="445"/>
      <c r="AQ25" s="445"/>
      <c r="AR25" s="446"/>
      <c r="AS25" s="444" t="s">
        <v>134</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980228</v>
      </c>
      <c r="BO25" s="464"/>
      <c r="BP25" s="464"/>
      <c r="BQ25" s="464"/>
      <c r="BR25" s="464"/>
      <c r="BS25" s="464"/>
      <c r="BT25" s="464"/>
      <c r="BU25" s="465"/>
      <c r="BV25" s="463">
        <v>1200149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4940</v>
      </c>
      <c r="R26" s="445"/>
      <c r="S26" s="445"/>
      <c r="T26" s="445"/>
      <c r="U26" s="445"/>
      <c r="V26" s="446"/>
      <c r="W26" s="510"/>
      <c r="X26" s="501"/>
      <c r="Y26" s="502"/>
      <c r="Z26" s="441" t="s">
        <v>175</v>
      </c>
      <c r="AA26" s="523"/>
      <c r="AB26" s="523"/>
      <c r="AC26" s="523"/>
      <c r="AD26" s="523"/>
      <c r="AE26" s="523"/>
      <c r="AF26" s="523"/>
      <c r="AG26" s="524"/>
      <c r="AH26" s="444">
        <v>10</v>
      </c>
      <c r="AI26" s="445"/>
      <c r="AJ26" s="445"/>
      <c r="AK26" s="445"/>
      <c r="AL26" s="446"/>
      <c r="AM26" s="444">
        <v>28800</v>
      </c>
      <c r="AN26" s="445"/>
      <c r="AO26" s="445"/>
      <c r="AP26" s="445"/>
      <c r="AQ26" s="445"/>
      <c r="AR26" s="446"/>
      <c r="AS26" s="444">
        <v>2880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134</v>
      </c>
      <c r="BO26" s="469"/>
      <c r="BP26" s="469"/>
      <c r="BQ26" s="469"/>
      <c r="BR26" s="469"/>
      <c r="BS26" s="469"/>
      <c r="BT26" s="469"/>
      <c r="BU26" s="470"/>
      <c r="BV26" s="468" t="s">
        <v>134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3260</v>
      </c>
      <c r="R27" s="445"/>
      <c r="S27" s="445"/>
      <c r="T27" s="445"/>
      <c r="U27" s="445"/>
      <c r="V27" s="446"/>
      <c r="W27" s="510"/>
      <c r="X27" s="501"/>
      <c r="Y27" s="502"/>
      <c r="Z27" s="441" t="s">
        <v>178</v>
      </c>
      <c r="AA27" s="442"/>
      <c r="AB27" s="442"/>
      <c r="AC27" s="442"/>
      <c r="AD27" s="442"/>
      <c r="AE27" s="442"/>
      <c r="AF27" s="442"/>
      <c r="AG27" s="443"/>
      <c r="AH27" s="444">
        <v>7</v>
      </c>
      <c r="AI27" s="445"/>
      <c r="AJ27" s="445"/>
      <c r="AK27" s="445"/>
      <c r="AL27" s="446"/>
      <c r="AM27" s="444">
        <v>24164</v>
      </c>
      <c r="AN27" s="445"/>
      <c r="AO27" s="445"/>
      <c r="AP27" s="445"/>
      <c r="AQ27" s="445"/>
      <c r="AR27" s="446"/>
      <c r="AS27" s="444">
        <v>3452</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113017</v>
      </c>
      <c r="BO27" s="472"/>
      <c r="BP27" s="472"/>
      <c r="BQ27" s="472"/>
      <c r="BR27" s="472"/>
      <c r="BS27" s="472"/>
      <c r="BT27" s="472"/>
      <c r="BU27" s="473"/>
      <c r="BV27" s="471">
        <v>113012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2960</v>
      </c>
      <c r="R28" s="445"/>
      <c r="S28" s="445"/>
      <c r="T28" s="445"/>
      <c r="U28" s="445"/>
      <c r="V28" s="446"/>
      <c r="W28" s="510"/>
      <c r="X28" s="501"/>
      <c r="Y28" s="502"/>
      <c r="Z28" s="441" t="s">
        <v>181</v>
      </c>
      <c r="AA28" s="442"/>
      <c r="AB28" s="442"/>
      <c r="AC28" s="442"/>
      <c r="AD28" s="442"/>
      <c r="AE28" s="442"/>
      <c r="AF28" s="442"/>
      <c r="AG28" s="443"/>
      <c r="AH28" s="444" t="s">
        <v>134</v>
      </c>
      <c r="AI28" s="445"/>
      <c r="AJ28" s="445"/>
      <c r="AK28" s="445"/>
      <c r="AL28" s="446"/>
      <c r="AM28" s="444" t="s">
        <v>182</v>
      </c>
      <c r="AN28" s="445"/>
      <c r="AO28" s="445"/>
      <c r="AP28" s="445"/>
      <c r="AQ28" s="445"/>
      <c r="AR28" s="446"/>
      <c r="AS28" s="444" t="s">
        <v>134</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516559</v>
      </c>
      <c r="BO28" s="464"/>
      <c r="BP28" s="464"/>
      <c r="BQ28" s="464"/>
      <c r="BR28" s="464"/>
      <c r="BS28" s="464"/>
      <c r="BT28" s="464"/>
      <c r="BU28" s="465"/>
      <c r="BV28" s="463">
        <v>236665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10</v>
      </c>
      <c r="M29" s="445"/>
      <c r="N29" s="445"/>
      <c r="O29" s="445"/>
      <c r="P29" s="446"/>
      <c r="Q29" s="444">
        <v>2860</v>
      </c>
      <c r="R29" s="445"/>
      <c r="S29" s="445"/>
      <c r="T29" s="445"/>
      <c r="U29" s="445"/>
      <c r="V29" s="446"/>
      <c r="W29" s="511"/>
      <c r="X29" s="512"/>
      <c r="Y29" s="513"/>
      <c r="Z29" s="441" t="s">
        <v>185</v>
      </c>
      <c r="AA29" s="442"/>
      <c r="AB29" s="442"/>
      <c r="AC29" s="442"/>
      <c r="AD29" s="442"/>
      <c r="AE29" s="442"/>
      <c r="AF29" s="442"/>
      <c r="AG29" s="443"/>
      <c r="AH29" s="444">
        <v>135</v>
      </c>
      <c r="AI29" s="445"/>
      <c r="AJ29" s="445"/>
      <c r="AK29" s="445"/>
      <c r="AL29" s="446"/>
      <c r="AM29" s="444">
        <v>424164</v>
      </c>
      <c r="AN29" s="445"/>
      <c r="AO29" s="445"/>
      <c r="AP29" s="445"/>
      <c r="AQ29" s="445"/>
      <c r="AR29" s="446"/>
      <c r="AS29" s="444">
        <v>3142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181625</v>
      </c>
      <c r="BO29" s="469"/>
      <c r="BP29" s="469"/>
      <c r="BQ29" s="469"/>
      <c r="BR29" s="469"/>
      <c r="BS29" s="469"/>
      <c r="BT29" s="469"/>
      <c r="BU29" s="470"/>
      <c r="BV29" s="468">
        <v>81625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717360</v>
      </c>
      <c r="BO30" s="472"/>
      <c r="BP30" s="472"/>
      <c r="BQ30" s="472"/>
      <c r="BR30" s="472"/>
      <c r="BS30" s="472"/>
      <c r="BT30" s="472"/>
      <c r="BU30" s="473"/>
      <c r="BV30" s="471">
        <v>666835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稲敷地方広域市町村圏事務組合(一般会計)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電気事業会計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龍ケ崎地方衛生組合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江戸崎地方衛生土木組合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茨城県市町村総合事務組合(一般会計)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茨城県市町村総合事務組合(県民交通災害共済事業特別会計)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茨城租税債権管理機構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茨城県後期高齢者医療広域連合(一般会計)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茨城県後期高齢者医療広域連合(後期高齢医療特別会計)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pVcQdIB4Ra8jDvBDI/9Wcuys0awtQ6iBSzgIYdwNjKbnlBDzbQv1WpvvFz7bcbjLK195a6XH8MBlSbermgNow==" saltValue="z6Rrgm7V/pgV0erHravx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19.97</v>
      </c>
      <c r="G34" s="33">
        <v>20.45</v>
      </c>
      <c r="H34" s="33">
        <v>21.3</v>
      </c>
      <c r="I34" s="33">
        <v>21.91</v>
      </c>
      <c r="J34" s="34">
        <v>21.18</v>
      </c>
      <c r="K34" s="22"/>
      <c r="L34" s="22"/>
      <c r="M34" s="22"/>
      <c r="N34" s="22"/>
      <c r="O34" s="22"/>
      <c r="P34" s="22"/>
    </row>
    <row r="35" spans="1:16" ht="39" customHeight="1" x14ac:dyDescent="0.15">
      <c r="A35" s="22"/>
      <c r="B35" s="35"/>
      <c r="C35" s="1244" t="s">
        <v>562</v>
      </c>
      <c r="D35" s="1245"/>
      <c r="E35" s="1246"/>
      <c r="F35" s="36" t="s">
        <v>512</v>
      </c>
      <c r="G35" s="37" t="s">
        <v>512</v>
      </c>
      <c r="H35" s="37" t="s">
        <v>512</v>
      </c>
      <c r="I35" s="37" t="s">
        <v>512</v>
      </c>
      <c r="J35" s="38">
        <v>17.649999999999999</v>
      </c>
      <c r="K35" s="22"/>
      <c r="L35" s="22"/>
      <c r="M35" s="22"/>
      <c r="N35" s="22"/>
      <c r="O35" s="22"/>
      <c r="P35" s="22"/>
    </row>
    <row r="36" spans="1:16" ht="39" customHeight="1" x14ac:dyDescent="0.15">
      <c r="A36" s="22"/>
      <c r="B36" s="35"/>
      <c r="C36" s="1244" t="s">
        <v>563</v>
      </c>
      <c r="D36" s="1245"/>
      <c r="E36" s="1246"/>
      <c r="F36" s="36">
        <v>4.6100000000000003</v>
      </c>
      <c r="G36" s="37">
        <v>4.9800000000000004</v>
      </c>
      <c r="H36" s="37">
        <v>4.53</v>
      </c>
      <c r="I36" s="37">
        <v>6.4</v>
      </c>
      <c r="J36" s="38">
        <v>6.5</v>
      </c>
      <c r="K36" s="22"/>
      <c r="L36" s="22"/>
      <c r="M36" s="22"/>
      <c r="N36" s="22"/>
      <c r="O36" s="22"/>
      <c r="P36" s="22"/>
    </row>
    <row r="37" spans="1:16" ht="39" customHeight="1" x14ac:dyDescent="0.15">
      <c r="A37" s="22"/>
      <c r="B37" s="35"/>
      <c r="C37" s="1244" t="s">
        <v>564</v>
      </c>
      <c r="D37" s="1245"/>
      <c r="E37" s="1246"/>
      <c r="F37" s="36">
        <v>4.9800000000000004</v>
      </c>
      <c r="G37" s="37">
        <v>6.11</v>
      </c>
      <c r="H37" s="37">
        <v>6.16</v>
      </c>
      <c r="I37" s="37">
        <v>6.29</v>
      </c>
      <c r="J37" s="38">
        <v>5.96</v>
      </c>
      <c r="K37" s="22"/>
      <c r="L37" s="22"/>
      <c r="M37" s="22"/>
      <c r="N37" s="22"/>
      <c r="O37" s="22"/>
      <c r="P37" s="22"/>
    </row>
    <row r="38" spans="1:16" ht="39" customHeight="1" x14ac:dyDescent="0.15">
      <c r="A38" s="22"/>
      <c r="B38" s="35"/>
      <c r="C38" s="1244" t="s">
        <v>565</v>
      </c>
      <c r="D38" s="1245"/>
      <c r="E38" s="1246"/>
      <c r="F38" s="36">
        <v>0.39</v>
      </c>
      <c r="G38" s="37">
        <v>0.73</v>
      </c>
      <c r="H38" s="37">
        <v>0.5</v>
      </c>
      <c r="I38" s="37">
        <v>0.78</v>
      </c>
      <c r="J38" s="38">
        <v>1.47</v>
      </c>
      <c r="K38" s="22"/>
      <c r="L38" s="22"/>
      <c r="M38" s="22"/>
      <c r="N38" s="22"/>
      <c r="O38" s="22"/>
      <c r="P38" s="22"/>
    </row>
    <row r="39" spans="1:16" ht="39" customHeight="1" x14ac:dyDescent="0.15">
      <c r="A39" s="22"/>
      <c r="B39" s="35"/>
      <c r="C39" s="1244" t="s">
        <v>566</v>
      </c>
      <c r="D39" s="1245"/>
      <c r="E39" s="1246"/>
      <c r="F39" s="36">
        <v>1.75</v>
      </c>
      <c r="G39" s="37">
        <v>1.73</v>
      </c>
      <c r="H39" s="37">
        <v>0.43</v>
      </c>
      <c r="I39" s="37">
        <v>1.53</v>
      </c>
      <c r="J39" s="38">
        <v>1.46</v>
      </c>
      <c r="K39" s="22"/>
      <c r="L39" s="22"/>
      <c r="M39" s="22"/>
      <c r="N39" s="22"/>
      <c r="O39" s="22"/>
      <c r="P39" s="22"/>
    </row>
    <row r="40" spans="1:16" ht="39" customHeight="1" x14ac:dyDescent="0.15">
      <c r="A40" s="22"/>
      <c r="B40" s="35"/>
      <c r="C40" s="1244" t="s">
        <v>567</v>
      </c>
      <c r="D40" s="1245"/>
      <c r="E40" s="1246"/>
      <c r="F40" s="36">
        <v>0.03</v>
      </c>
      <c r="G40" s="37">
        <v>0.02</v>
      </c>
      <c r="H40" s="37">
        <v>0.02</v>
      </c>
      <c r="I40" s="37">
        <v>0.02</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569</v>
      </c>
      <c r="D43" s="1248"/>
      <c r="E43" s="1249"/>
      <c r="F43" s="41">
        <v>1.33</v>
      </c>
      <c r="G43" s="42">
        <v>0.77</v>
      </c>
      <c r="H43" s="42">
        <v>0.82</v>
      </c>
      <c r="I43" s="42">
        <v>4.6100000000000003</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qDbWm0MGBZHDXfrlsNCrjKYM7e3PxnouFQYu4xVarU/EzYCKWEwdRFUVsla8jORqjw5gT1EwnNMklKgXFS9Q==" saltValue="xSSDjtHnUj8fugxZ3Gha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520</v>
      </c>
      <c r="L45" s="60">
        <v>556</v>
      </c>
      <c r="M45" s="60">
        <v>610</v>
      </c>
      <c r="N45" s="60">
        <v>617</v>
      </c>
      <c r="O45" s="61">
        <v>622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14</v>
      </c>
      <c r="F48" s="1254"/>
      <c r="G48" s="1254"/>
      <c r="H48" s="1254"/>
      <c r="I48" s="1254"/>
      <c r="J48" s="1255"/>
      <c r="K48" s="63">
        <v>162</v>
      </c>
      <c r="L48" s="64">
        <v>152</v>
      </c>
      <c r="M48" s="64">
        <v>152</v>
      </c>
      <c r="N48" s="64">
        <v>162</v>
      </c>
      <c r="O48" s="65">
        <v>179</v>
      </c>
      <c r="P48" s="48"/>
      <c r="Q48" s="48"/>
      <c r="R48" s="48"/>
      <c r="S48" s="48"/>
      <c r="T48" s="48"/>
      <c r="U48" s="48"/>
    </row>
    <row r="49" spans="1:21" ht="30.75" customHeight="1" x14ac:dyDescent="0.15">
      <c r="A49" s="48"/>
      <c r="B49" s="1272"/>
      <c r="C49" s="1273"/>
      <c r="D49" s="62"/>
      <c r="E49" s="1254" t="s">
        <v>15</v>
      </c>
      <c r="F49" s="1254"/>
      <c r="G49" s="1254"/>
      <c r="H49" s="1254"/>
      <c r="I49" s="1254"/>
      <c r="J49" s="1255"/>
      <c r="K49" s="63">
        <v>39</v>
      </c>
      <c r="L49" s="64">
        <v>38</v>
      </c>
      <c r="M49" s="64">
        <v>43</v>
      </c>
      <c r="N49" s="64">
        <v>32</v>
      </c>
      <c r="O49" s="65">
        <v>30</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545</v>
      </c>
      <c r="L52" s="64">
        <v>565</v>
      </c>
      <c r="M52" s="64">
        <v>579</v>
      </c>
      <c r="N52" s="64">
        <v>592</v>
      </c>
      <c r="O52" s="65">
        <v>609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176</v>
      </c>
      <c r="L53" s="69">
        <v>181</v>
      </c>
      <c r="M53" s="69">
        <v>226</v>
      </c>
      <c r="N53" s="69">
        <v>219</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4hzel9hOp+5RT4fHxLMFGd6T++5N+i2g7nACGeHBqMfIDURdL4gW2NPJ+Z9GomvZ9go1nvUBpFUKIHKzXVJg==" saltValue="29W5o8PDt0or3evm7TXK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90" t="s">
        <v>29</v>
      </c>
      <c r="C41" s="1291"/>
      <c r="D41" s="102"/>
      <c r="E41" s="1292" t="s">
        <v>30</v>
      </c>
      <c r="F41" s="1292"/>
      <c r="G41" s="1292"/>
      <c r="H41" s="1293"/>
      <c r="I41" s="103">
        <v>7296</v>
      </c>
      <c r="J41" s="104">
        <v>7263</v>
      </c>
      <c r="K41" s="104">
        <v>7531</v>
      </c>
      <c r="L41" s="104">
        <v>7615</v>
      </c>
      <c r="M41" s="105">
        <v>7599</v>
      </c>
    </row>
    <row r="42" spans="2:13" ht="27.75" customHeight="1" x14ac:dyDescent="0.15">
      <c r="B42" s="1280"/>
      <c r="C42" s="1281"/>
      <c r="D42" s="106"/>
      <c r="E42" s="1284" t="s">
        <v>31</v>
      </c>
      <c r="F42" s="1284"/>
      <c r="G42" s="1284"/>
      <c r="H42" s="1285"/>
      <c r="I42" s="107" t="s">
        <v>512</v>
      </c>
      <c r="J42" s="108" t="s">
        <v>512</v>
      </c>
      <c r="K42" s="108" t="s">
        <v>512</v>
      </c>
      <c r="L42" s="108" t="s">
        <v>512</v>
      </c>
      <c r="M42" s="109" t="s">
        <v>512</v>
      </c>
    </row>
    <row r="43" spans="2:13" ht="27.75" customHeight="1" x14ac:dyDescent="0.15">
      <c r="B43" s="1280"/>
      <c r="C43" s="1281"/>
      <c r="D43" s="106"/>
      <c r="E43" s="1284" t="s">
        <v>32</v>
      </c>
      <c r="F43" s="1284"/>
      <c r="G43" s="1284"/>
      <c r="H43" s="1285"/>
      <c r="I43" s="107">
        <v>2781</v>
      </c>
      <c r="J43" s="108">
        <v>2680</v>
      </c>
      <c r="K43" s="108">
        <v>2440</v>
      </c>
      <c r="L43" s="108">
        <v>2293</v>
      </c>
      <c r="M43" s="109">
        <v>4822</v>
      </c>
    </row>
    <row r="44" spans="2:13" ht="27.75" customHeight="1" x14ac:dyDescent="0.15">
      <c r="B44" s="1280"/>
      <c r="C44" s="1281"/>
      <c r="D44" s="106"/>
      <c r="E44" s="1284" t="s">
        <v>33</v>
      </c>
      <c r="F44" s="1284"/>
      <c r="G44" s="1284"/>
      <c r="H44" s="1285"/>
      <c r="I44" s="107">
        <v>289</v>
      </c>
      <c r="J44" s="108">
        <v>258</v>
      </c>
      <c r="K44" s="108">
        <v>222</v>
      </c>
      <c r="L44" s="108">
        <v>198</v>
      </c>
      <c r="M44" s="109">
        <v>188</v>
      </c>
    </row>
    <row r="45" spans="2:13" ht="27.75" customHeight="1" x14ac:dyDescent="0.15">
      <c r="B45" s="1280"/>
      <c r="C45" s="1281"/>
      <c r="D45" s="106"/>
      <c r="E45" s="1284" t="s">
        <v>34</v>
      </c>
      <c r="F45" s="1284"/>
      <c r="G45" s="1284"/>
      <c r="H45" s="1285"/>
      <c r="I45" s="107">
        <v>540</v>
      </c>
      <c r="J45" s="108">
        <v>563</v>
      </c>
      <c r="K45" s="108">
        <v>511</v>
      </c>
      <c r="L45" s="108">
        <v>517</v>
      </c>
      <c r="M45" s="109">
        <v>531</v>
      </c>
    </row>
    <row r="46" spans="2:13" ht="27.75" customHeight="1" x14ac:dyDescent="0.15">
      <c r="B46" s="1280"/>
      <c r="C46" s="1281"/>
      <c r="D46" s="110"/>
      <c r="E46" s="1284" t="s">
        <v>35</v>
      </c>
      <c r="F46" s="1284"/>
      <c r="G46" s="1284"/>
      <c r="H46" s="1285"/>
      <c r="I46" s="107" t="s">
        <v>512</v>
      </c>
      <c r="J46" s="108" t="s">
        <v>512</v>
      </c>
      <c r="K46" s="108">
        <v>0</v>
      </c>
      <c r="L46" s="108" t="s">
        <v>512</v>
      </c>
      <c r="M46" s="109" t="s">
        <v>512</v>
      </c>
    </row>
    <row r="47" spans="2:13" ht="27.75" customHeight="1" x14ac:dyDescent="0.15">
      <c r="B47" s="1280"/>
      <c r="C47" s="1281"/>
      <c r="D47" s="111"/>
      <c r="E47" s="1294" t="s">
        <v>36</v>
      </c>
      <c r="F47" s="1295"/>
      <c r="G47" s="1295"/>
      <c r="H47" s="1296"/>
      <c r="I47" s="107" t="s">
        <v>512</v>
      </c>
      <c r="J47" s="108" t="s">
        <v>512</v>
      </c>
      <c r="K47" s="108" t="s">
        <v>512</v>
      </c>
      <c r="L47" s="108" t="s">
        <v>512</v>
      </c>
      <c r="M47" s="109" t="s">
        <v>512</v>
      </c>
    </row>
    <row r="48" spans="2:13" ht="27.75" customHeight="1" x14ac:dyDescent="0.15">
      <c r="B48" s="1280"/>
      <c r="C48" s="1281"/>
      <c r="D48" s="106"/>
      <c r="E48" s="1284" t="s">
        <v>37</v>
      </c>
      <c r="F48" s="1284"/>
      <c r="G48" s="1284"/>
      <c r="H48" s="1285"/>
      <c r="I48" s="107" t="s">
        <v>512</v>
      </c>
      <c r="J48" s="108" t="s">
        <v>512</v>
      </c>
      <c r="K48" s="108" t="s">
        <v>512</v>
      </c>
      <c r="L48" s="108" t="s">
        <v>512</v>
      </c>
      <c r="M48" s="109" t="s">
        <v>512</v>
      </c>
    </row>
    <row r="49" spans="2:13" ht="27.75" customHeight="1" x14ac:dyDescent="0.15">
      <c r="B49" s="1282"/>
      <c r="C49" s="1283"/>
      <c r="D49" s="106"/>
      <c r="E49" s="1284" t="s">
        <v>38</v>
      </c>
      <c r="F49" s="1284"/>
      <c r="G49" s="1284"/>
      <c r="H49" s="1285"/>
      <c r="I49" s="107" t="s">
        <v>512</v>
      </c>
      <c r="J49" s="108" t="s">
        <v>512</v>
      </c>
      <c r="K49" s="108" t="s">
        <v>512</v>
      </c>
      <c r="L49" s="108" t="s">
        <v>512</v>
      </c>
      <c r="M49" s="109" t="s">
        <v>512</v>
      </c>
    </row>
    <row r="50" spans="2:13" ht="27.75" customHeight="1" x14ac:dyDescent="0.15">
      <c r="B50" s="1278" t="s">
        <v>39</v>
      </c>
      <c r="C50" s="1279"/>
      <c r="D50" s="112"/>
      <c r="E50" s="1284" t="s">
        <v>40</v>
      </c>
      <c r="F50" s="1284"/>
      <c r="G50" s="1284"/>
      <c r="H50" s="1285"/>
      <c r="I50" s="107">
        <v>1505</v>
      </c>
      <c r="J50" s="108">
        <v>1415</v>
      </c>
      <c r="K50" s="108">
        <v>1429</v>
      </c>
      <c r="L50" s="108">
        <v>1258</v>
      </c>
      <c r="M50" s="109">
        <v>1763</v>
      </c>
    </row>
    <row r="51" spans="2:13" ht="27.75" customHeight="1" x14ac:dyDescent="0.15">
      <c r="B51" s="1280"/>
      <c r="C51" s="1281"/>
      <c r="D51" s="106"/>
      <c r="E51" s="1284" t="s">
        <v>41</v>
      </c>
      <c r="F51" s="1284"/>
      <c r="G51" s="1284"/>
      <c r="H51" s="1285"/>
      <c r="I51" s="107" t="s">
        <v>512</v>
      </c>
      <c r="J51" s="108" t="s">
        <v>512</v>
      </c>
      <c r="K51" s="108" t="s">
        <v>512</v>
      </c>
      <c r="L51" s="108" t="s">
        <v>512</v>
      </c>
      <c r="M51" s="109" t="s">
        <v>512</v>
      </c>
    </row>
    <row r="52" spans="2:13" ht="27.75" customHeight="1" x14ac:dyDescent="0.15">
      <c r="B52" s="1282"/>
      <c r="C52" s="1283"/>
      <c r="D52" s="106"/>
      <c r="E52" s="1284" t="s">
        <v>42</v>
      </c>
      <c r="F52" s="1284"/>
      <c r="G52" s="1284"/>
      <c r="H52" s="1285"/>
      <c r="I52" s="107">
        <v>7686</v>
      </c>
      <c r="J52" s="108">
        <v>7766</v>
      </c>
      <c r="K52" s="108">
        <v>8013</v>
      </c>
      <c r="L52" s="108">
        <v>7913</v>
      </c>
      <c r="M52" s="109">
        <v>7858</v>
      </c>
    </row>
    <row r="53" spans="2:13" ht="27.75" customHeight="1" thickBot="1" x14ac:dyDescent="0.2">
      <c r="B53" s="1286" t="s">
        <v>43</v>
      </c>
      <c r="C53" s="1287"/>
      <c r="D53" s="113"/>
      <c r="E53" s="1288" t="s">
        <v>44</v>
      </c>
      <c r="F53" s="1288"/>
      <c r="G53" s="1288"/>
      <c r="H53" s="1289"/>
      <c r="I53" s="114">
        <v>1715</v>
      </c>
      <c r="J53" s="115">
        <v>1584</v>
      </c>
      <c r="K53" s="115">
        <v>1262</v>
      </c>
      <c r="L53" s="115">
        <v>1452</v>
      </c>
      <c r="M53" s="116">
        <v>3519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NRKcqdd/nWjbZtUr9YgrXXOfn5pUnDbtP02MJ2Fe6uhlQEda72Kb5gk21ZJsBVYRaEqfGBOtEMVRkrU/Tkdw==" saltValue="imu1A79VD7BnfcWW8c4K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398</v>
      </c>
      <c r="G55" s="128">
        <v>237</v>
      </c>
      <c r="H55" s="129">
        <v>517</v>
      </c>
    </row>
    <row r="56" spans="2:8" ht="52.5" customHeight="1" x14ac:dyDescent="0.15">
      <c r="B56" s="130"/>
      <c r="C56" s="1307" t="s">
        <v>48</v>
      </c>
      <c r="D56" s="1307"/>
      <c r="E56" s="1308"/>
      <c r="F56" s="131">
        <v>102</v>
      </c>
      <c r="G56" s="131">
        <v>82</v>
      </c>
      <c r="H56" s="132">
        <v>182</v>
      </c>
    </row>
    <row r="57" spans="2:8" ht="53.25" customHeight="1" x14ac:dyDescent="0.15">
      <c r="B57" s="130"/>
      <c r="C57" s="1309" t="s">
        <v>49</v>
      </c>
      <c r="D57" s="1309"/>
      <c r="E57" s="1310"/>
      <c r="F57" s="133">
        <v>654</v>
      </c>
      <c r="G57" s="133">
        <v>667</v>
      </c>
      <c r="H57" s="134">
        <v>717</v>
      </c>
    </row>
    <row r="58" spans="2:8" ht="45.75" customHeight="1" x14ac:dyDescent="0.15">
      <c r="B58" s="135"/>
      <c r="C58" s="1297" t="s">
        <v>576</v>
      </c>
      <c r="D58" s="1298"/>
      <c r="E58" s="1299"/>
      <c r="F58" s="136">
        <v>223</v>
      </c>
      <c r="G58" s="136">
        <v>223</v>
      </c>
      <c r="H58" s="137">
        <v>253</v>
      </c>
    </row>
    <row r="59" spans="2:8" ht="45.75" customHeight="1" x14ac:dyDescent="0.15">
      <c r="B59" s="135"/>
      <c r="C59" s="1297" t="s">
        <v>577</v>
      </c>
      <c r="D59" s="1298"/>
      <c r="E59" s="1299"/>
      <c r="F59" s="136">
        <v>189</v>
      </c>
      <c r="G59" s="136">
        <v>189</v>
      </c>
      <c r="H59" s="137">
        <v>189</v>
      </c>
    </row>
    <row r="60" spans="2:8" ht="45.75" customHeight="1" x14ac:dyDescent="0.15">
      <c r="B60" s="135"/>
      <c r="C60" s="1297" t="s">
        <v>580</v>
      </c>
      <c r="D60" s="1298"/>
      <c r="E60" s="1299"/>
      <c r="F60" s="136">
        <v>28</v>
      </c>
      <c r="G60" s="136">
        <v>48</v>
      </c>
      <c r="H60" s="137">
        <v>69</v>
      </c>
    </row>
    <row r="61" spans="2:8" ht="45.75" customHeight="1" x14ac:dyDescent="0.15">
      <c r="B61" s="135"/>
      <c r="C61" s="1297" t="s">
        <v>578</v>
      </c>
      <c r="D61" s="1298"/>
      <c r="E61" s="1299"/>
      <c r="F61" s="136">
        <v>67</v>
      </c>
      <c r="G61" s="136">
        <v>67</v>
      </c>
      <c r="H61" s="137">
        <v>67</v>
      </c>
    </row>
    <row r="62" spans="2:8" ht="45.75" customHeight="1" thickBot="1" x14ac:dyDescent="0.2">
      <c r="B62" s="138"/>
      <c r="C62" s="1300" t="s">
        <v>579</v>
      </c>
      <c r="D62" s="1301"/>
      <c r="E62" s="1302"/>
      <c r="F62" s="139">
        <v>61</v>
      </c>
      <c r="G62" s="139">
        <v>58</v>
      </c>
      <c r="H62" s="140">
        <v>55</v>
      </c>
    </row>
    <row r="63" spans="2:8" ht="52.5" customHeight="1" thickBot="1" x14ac:dyDescent="0.2">
      <c r="B63" s="141"/>
      <c r="C63" s="1303" t="s">
        <v>50</v>
      </c>
      <c r="D63" s="1303"/>
      <c r="E63" s="1304"/>
      <c r="F63" s="142">
        <v>1154</v>
      </c>
      <c r="G63" s="142">
        <v>985</v>
      </c>
      <c r="H63" s="143">
        <v>1416</v>
      </c>
    </row>
    <row r="64" spans="2:8" ht="15" customHeight="1" x14ac:dyDescent="0.15"/>
  </sheetData>
  <sheetProtection algorithmName="SHA-512" hashValue="IP+JQ1Tf8FV2iItopiL7954r1hsz4N4AhMl2if2nZJNgqRHo9PchnKw8i83AoXu08+TIDUsK1KLyEEQek5cv2A==" saltValue="TZmfglvX/7aaUbz09mNEPA=="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553</v>
      </c>
      <c r="BQ50" s="1325"/>
      <c r="BR50" s="1325"/>
      <c r="BS50" s="1325"/>
      <c r="BT50" s="1325"/>
      <c r="BU50" s="1325"/>
      <c r="BV50" s="1325"/>
      <c r="BW50" s="1325"/>
      <c r="BX50" s="1325" t="s">
        <v>554</v>
      </c>
      <c r="BY50" s="1325"/>
      <c r="BZ50" s="1325"/>
      <c r="CA50" s="1325"/>
      <c r="CB50" s="1325"/>
      <c r="CC50" s="1325"/>
      <c r="CD50" s="1325"/>
      <c r="CE50" s="1325"/>
      <c r="CF50" s="1325" t="s">
        <v>555</v>
      </c>
      <c r="CG50" s="1325"/>
      <c r="CH50" s="1325"/>
      <c r="CI50" s="1325"/>
      <c r="CJ50" s="1325"/>
      <c r="CK50" s="1325"/>
      <c r="CL50" s="1325"/>
      <c r="CM50" s="1325"/>
      <c r="CN50" s="1325" t="s">
        <v>556</v>
      </c>
      <c r="CO50" s="1325"/>
      <c r="CP50" s="1325"/>
      <c r="CQ50" s="1325"/>
      <c r="CR50" s="1325"/>
      <c r="CS50" s="1325"/>
      <c r="CT50" s="1325"/>
      <c r="CU50" s="1325"/>
      <c r="CV50" s="1325" t="s">
        <v>557</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594</v>
      </c>
      <c r="AO51" s="1328"/>
      <c r="AP51" s="1328"/>
      <c r="AQ51" s="1328"/>
      <c r="AR51" s="1328"/>
      <c r="AS51" s="1328"/>
      <c r="AT51" s="1328"/>
      <c r="AU51" s="1328"/>
      <c r="AV51" s="1328"/>
      <c r="AW51" s="1328"/>
      <c r="AX51" s="1328"/>
      <c r="AY51" s="1328"/>
      <c r="AZ51" s="1328"/>
      <c r="BA51" s="1328"/>
      <c r="BB51" s="1328" t="s">
        <v>595</v>
      </c>
      <c r="BC51" s="1328"/>
      <c r="BD51" s="1328"/>
      <c r="BE51" s="1328"/>
      <c r="BF51" s="1328"/>
      <c r="BG51" s="1328"/>
      <c r="BH51" s="1328"/>
      <c r="BI51" s="1328"/>
      <c r="BJ51" s="1328"/>
      <c r="BK51" s="1328"/>
      <c r="BL51" s="1328"/>
      <c r="BM51" s="1328"/>
      <c r="BN51" s="1328"/>
      <c r="BO51" s="1328"/>
      <c r="BP51" s="1311">
        <v>48.5</v>
      </c>
      <c r="BQ51" s="1311"/>
      <c r="BR51" s="1311"/>
      <c r="BS51" s="1311"/>
      <c r="BT51" s="1311"/>
      <c r="BU51" s="1311"/>
      <c r="BV51" s="1311"/>
      <c r="BW51" s="1311"/>
      <c r="BX51" s="1311">
        <v>44.5</v>
      </c>
      <c r="BY51" s="1311"/>
      <c r="BZ51" s="1311"/>
      <c r="CA51" s="1311"/>
      <c r="CB51" s="1311"/>
      <c r="CC51" s="1311"/>
      <c r="CD51" s="1311"/>
      <c r="CE51" s="1311"/>
      <c r="CF51" s="1311">
        <v>35.4</v>
      </c>
      <c r="CG51" s="1311"/>
      <c r="CH51" s="1311"/>
      <c r="CI51" s="1311"/>
      <c r="CJ51" s="1311"/>
      <c r="CK51" s="1311"/>
      <c r="CL51" s="1311"/>
      <c r="CM51" s="1311"/>
      <c r="CN51" s="1311">
        <v>41.1</v>
      </c>
      <c r="CO51" s="1311"/>
      <c r="CP51" s="1311"/>
      <c r="CQ51" s="1311"/>
      <c r="CR51" s="1311"/>
      <c r="CS51" s="1311"/>
      <c r="CT51" s="1311"/>
      <c r="CU51" s="1311"/>
      <c r="CV51" s="1311">
        <v>92.2</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596</v>
      </c>
      <c r="BC53" s="1328"/>
      <c r="BD53" s="1328"/>
      <c r="BE53" s="1328"/>
      <c r="BF53" s="1328"/>
      <c r="BG53" s="1328"/>
      <c r="BH53" s="1328"/>
      <c r="BI53" s="1328"/>
      <c r="BJ53" s="1328"/>
      <c r="BK53" s="1328"/>
      <c r="BL53" s="1328"/>
      <c r="BM53" s="1328"/>
      <c r="BN53" s="1328"/>
      <c r="BO53" s="1328"/>
      <c r="BP53" s="1311">
        <v>55.3</v>
      </c>
      <c r="BQ53" s="1311"/>
      <c r="BR53" s="1311"/>
      <c r="BS53" s="1311"/>
      <c r="BT53" s="1311"/>
      <c r="BU53" s="1311"/>
      <c r="BV53" s="1311"/>
      <c r="BW53" s="1311"/>
      <c r="BX53" s="1311">
        <v>56.9</v>
      </c>
      <c r="BY53" s="1311"/>
      <c r="BZ53" s="1311"/>
      <c r="CA53" s="1311"/>
      <c r="CB53" s="1311"/>
      <c r="CC53" s="1311"/>
      <c r="CD53" s="1311"/>
      <c r="CE53" s="1311"/>
      <c r="CF53" s="1311">
        <v>57.6</v>
      </c>
      <c r="CG53" s="1311"/>
      <c r="CH53" s="1311"/>
      <c r="CI53" s="1311"/>
      <c r="CJ53" s="1311"/>
      <c r="CK53" s="1311"/>
      <c r="CL53" s="1311"/>
      <c r="CM53" s="1311"/>
      <c r="CN53" s="1311">
        <v>58.6</v>
      </c>
      <c r="CO53" s="1311"/>
      <c r="CP53" s="1311"/>
      <c r="CQ53" s="1311"/>
      <c r="CR53" s="1311"/>
      <c r="CS53" s="1311"/>
      <c r="CT53" s="1311"/>
      <c r="CU53" s="1311"/>
      <c r="CV53" s="1311">
        <v>60.3</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597</v>
      </c>
      <c r="AO55" s="1325"/>
      <c r="AP55" s="1325"/>
      <c r="AQ55" s="1325"/>
      <c r="AR55" s="1325"/>
      <c r="AS55" s="1325"/>
      <c r="AT55" s="1325"/>
      <c r="AU55" s="1325"/>
      <c r="AV55" s="1325"/>
      <c r="AW55" s="1325"/>
      <c r="AX55" s="1325"/>
      <c r="AY55" s="1325"/>
      <c r="AZ55" s="1325"/>
      <c r="BA55" s="1325"/>
      <c r="BB55" s="1328" t="s">
        <v>595</v>
      </c>
      <c r="BC55" s="1328"/>
      <c r="BD55" s="1328"/>
      <c r="BE55" s="1328"/>
      <c r="BF55" s="1328"/>
      <c r="BG55" s="1328"/>
      <c r="BH55" s="1328"/>
      <c r="BI55" s="1328"/>
      <c r="BJ55" s="1328"/>
      <c r="BK55" s="1328"/>
      <c r="BL55" s="1328"/>
      <c r="BM55" s="1328"/>
      <c r="BN55" s="1328"/>
      <c r="BO55" s="1328"/>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13.7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596</v>
      </c>
      <c r="BC57" s="1328"/>
      <c r="BD57" s="1328"/>
      <c r="BE57" s="1328"/>
      <c r="BF57" s="1328"/>
      <c r="BG57" s="1328"/>
      <c r="BH57" s="1328"/>
      <c r="BI57" s="1328"/>
      <c r="BJ57" s="1328"/>
      <c r="BK57" s="1328"/>
      <c r="BL57" s="1328"/>
      <c r="BM57" s="1328"/>
      <c r="BN57" s="1328"/>
      <c r="BO57" s="1328"/>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553</v>
      </c>
      <c r="BQ72" s="1325"/>
      <c r="BR72" s="1325"/>
      <c r="BS72" s="1325"/>
      <c r="BT72" s="1325"/>
      <c r="BU72" s="1325"/>
      <c r="BV72" s="1325"/>
      <c r="BW72" s="1325"/>
      <c r="BX72" s="1325" t="s">
        <v>554</v>
      </c>
      <c r="BY72" s="1325"/>
      <c r="BZ72" s="1325"/>
      <c r="CA72" s="1325"/>
      <c r="CB72" s="1325"/>
      <c r="CC72" s="1325"/>
      <c r="CD72" s="1325"/>
      <c r="CE72" s="1325"/>
      <c r="CF72" s="1325" t="s">
        <v>555</v>
      </c>
      <c r="CG72" s="1325"/>
      <c r="CH72" s="1325"/>
      <c r="CI72" s="1325"/>
      <c r="CJ72" s="1325"/>
      <c r="CK72" s="1325"/>
      <c r="CL72" s="1325"/>
      <c r="CM72" s="1325"/>
      <c r="CN72" s="1325" t="s">
        <v>556</v>
      </c>
      <c r="CO72" s="1325"/>
      <c r="CP72" s="1325"/>
      <c r="CQ72" s="1325"/>
      <c r="CR72" s="1325"/>
      <c r="CS72" s="1325"/>
      <c r="CT72" s="1325"/>
      <c r="CU72" s="1325"/>
      <c r="CV72" s="1325" t="s">
        <v>557</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594</v>
      </c>
      <c r="AO73" s="1328"/>
      <c r="AP73" s="1328"/>
      <c r="AQ73" s="1328"/>
      <c r="AR73" s="1328"/>
      <c r="AS73" s="1328"/>
      <c r="AT73" s="1328"/>
      <c r="AU73" s="1328"/>
      <c r="AV73" s="1328"/>
      <c r="AW73" s="1328"/>
      <c r="AX73" s="1328"/>
      <c r="AY73" s="1328"/>
      <c r="AZ73" s="1328"/>
      <c r="BA73" s="1328"/>
      <c r="BB73" s="1328" t="s">
        <v>595</v>
      </c>
      <c r="BC73" s="1328"/>
      <c r="BD73" s="1328"/>
      <c r="BE73" s="1328"/>
      <c r="BF73" s="1328"/>
      <c r="BG73" s="1328"/>
      <c r="BH73" s="1328"/>
      <c r="BI73" s="1328"/>
      <c r="BJ73" s="1328"/>
      <c r="BK73" s="1328"/>
      <c r="BL73" s="1328"/>
      <c r="BM73" s="1328"/>
      <c r="BN73" s="1328"/>
      <c r="BO73" s="1328"/>
      <c r="BP73" s="1311">
        <v>48.5</v>
      </c>
      <c r="BQ73" s="1311"/>
      <c r="BR73" s="1311"/>
      <c r="BS73" s="1311"/>
      <c r="BT73" s="1311"/>
      <c r="BU73" s="1311"/>
      <c r="BV73" s="1311"/>
      <c r="BW73" s="1311"/>
      <c r="BX73" s="1311">
        <v>44.5</v>
      </c>
      <c r="BY73" s="1311"/>
      <c r="BZ73" s="1311"/>
      <c r="CA73" s="1311"/>
      <c r="CB73" s="1311"/>
      <c r="CC73" s="1311"/>
      <c r="CD73" s="1311"/>
      <c r="CE73" s="1311"/>
      <c r="CF73" s="1311">
        <v>35.4</v>
      </c>
      <c r="CG73" s="1311"/>
      <c r="CH73" s="1311"/>
      <c r="CI73" s="1311"/>
      <c r="CJ73" s="1311"/>
      <c r="CK73" s="1311"/>
      <c r="CL73" s="1311"/>
      <c r="CM73" s="1311"/>
      <c r="CN73" s="1311">
        <v>41.1</v>
      </c>
      <c r="CO73" s="1311"/>
      <c r="CP73" s="1311"/>
      <c r="CQ73" s="1311"/>
      <c r="CR73" s="1311"/>
      <c r="CS73" s="1311"/>
      <c r="CT73" s="1311"/>
      <c r="CU73" s="1311"/>
      <c r="CV73" s="1311">
        <v>92.2</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599</v>
      </c>
      <c r="BC75" s="1328"/>
      <c r="BD75" s="1328"/>
      <c r="BE75" s="1328"/>
      <c r="BF75" s="1328"/>
      <c r="BG75" s="1328"/>
      <c r="BH75" s="1328"/>
      <c r="BI75" s="1328"/>
      <c r="BJ75" s="1328"/>
      <c r="BK75" s="1328"/>
      <c r="BL75" s="1328"/>
      <c r="BM75" s="1328"/>
      <c r="BN75" s="1328"/>
      <c r="BO75" s="1328"/>
      <c r="BP75" s="1311">
        <v>4.2</v>
      </c>
      <c r="BQ75" s="1311"/>
      <c r="BR75" s="1311"/>
      <c r="BS75" s="1311"/>
      <c r="BT75" s="1311"/>
      <c r="BU75" s="1311"/>
      <c r="BV75" s="1311"/>
      <c r="BW75" s="1311"/>
      <c r="BX75" s="1311">
        <v>4.8</v>
      </c>
      <c r="BY75" s="1311"/>
      <c r="BZ75" s="1311"/>
      <c r="CA75" s="1311"/>
      <c r="CB75" s="1311"/>
      <c r="CC75" s="1311"/>
      <c r="CD75" s="1311"/>
      <c r="CE75" s="1311"/>
      <c r="CF75" s="1311">
        <v>5.4</v>
      </c>
      <c r="CG75" s="1311"/>
      <c r="CH75" s="1311"/>
      <c r="CI75" s="1311"/>
      <c r="CJ75" s="1311"/>
      <c r="CK75" s="1311"/>
      <c r="CL75" s="1311"/>
      <c r="CM75" s="1311"/>
      <c r="CN75" s="1311">
        <v>5.8</v>
      </c>
      <c r="CO75" s="1311"/>
      <c r="CP75" s="1311"/>
      <c r="CQ75" s="1311"/>
      <c r="CR75" s="1311"/>
      <c r="CS75" s="1311"/>
      <c r="CT75" s="1311"/>
      <c r="CU75" s="1311"/>
      <c r="CV75" s="1311">
        <v>6.1</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597</v>
      </c>
      <c r="AO77" s="1325"/>
      <c r="AP77" s="1325"/>
      <c r="AQ77" s="1325"/>
      <c r="AR77" s="1325"/>
      <c r="AS77" s="1325"/>
      <c r="AT77" s="1325"/>
      <c r="AU77" s="1325"/>
      <c r="AV77" s="1325"/>
      <c r="AW77" s="1325"/>
      <c r="AX77" s="1325"/>
      <c r="AY77" s="1325"/>
      <c r="AZ77" s="1325"/>
      <c r="BA77" s="1325"/>
      <c r="BB77" s="1328" t="s">
        <v>595</v>
      </c>
      <c r="BC77" s="1328"/>
      <c r="BD77" s="1328"/>
      <c r="BE77" s="1328"/>
      <c r="BF77" s="1328"/>
      <c r="BG77" s="1328"/>
      <c r="BH77" s="1328"/>
      <c r="BI77" s="1328"/>
      <c r="BJ77" s="1328"/>
      <c r="BK77" s="1328"/>
      <c r="BL77" s="1328"/>
      <c r="BM77" s="1328"/>
      <c r="BN77" s="1328"/>
      <c r="BO77" s="1328"/>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13.7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599</v>
      </c>
      <c r="BC79" s="1328"/>
      <c r="BD79" s="1328"/>
      <c r="BE79" s="1328"/>
      <c r="BF79" s="1328"/>
      <c r="BG79" s="1328"/>
      <c r="BH79" s="1328"/>
      <c r="BI79" s="1328"/>
      <c r="BJ79" s="1328"/>
      <c r="BK79" s="1328"/>
      <c r="BL79" s="1328"/>
      <c r="BM79" s="1328"/>
      <c r="BN79" s="1328"/>
      <c r="BO79" s="1328"/>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7.9</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h4IqZk6Y+MNbHycUfncP8YwB3Tynqz+a6gNmbUt7rn0Fl2jRgMTCbbdsAnLewL5TKxxco6nXScocTvf8MAqYg==" saltValue="Iu9OevLtB0j559HBhku2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XoH03CkOQtXjwuSlY5mZMUzK+Fti0jekdvlsTj/4m93kgCjmd/wvcKmBwZjeWWK88M7XiyGbv+BdiR0F5Lo7VA==" saltValue="ghgAhsDxBEJwD1gQ7V5nJ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dJ4WonEaqNYh8Jr7qRKumX9antTDVyn2Hz93TfNX0sKDHN7OrGEsCObHyCOQwu50RBJbthzYGrQcOMGDZJYCpg==" saltValue="UsF8DIh4H0aKjmtxKfwS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59084</v>
      </c>
      <c r="E3" s="162"/>
      <c r="F3" s="163">
        <v>67293</v>
      </c>
      <c r="G3" s="164"/>
      <c r="H3" s="165"/>
    </row>
    <row r="4" spans="1:8" x14ac:dyDescent="0.15">
      <c r="A4" s="166"/>
      <c r="B4" s="167"/>
      <c r="C4" s="168"/>
      <c r="D4" s="169">
        <v>41989</v>
      </c>
      <c r="E4" s="170"/>
      <c r="F4" s="171">
        <v>35076</v>
      </c>
      <c r="G4" s="172"/>
      <c r="H4" s="173"/>
    </row>
    <row r="5" spans="1:8" x14ac:dyDescent="0.15">
      <c r="A5" s="154" t="s">
        <v>545</v>
      </c>
      <c r="B5" s="159"/>
      <c r="C5" s="160"/>
      <c r="D5" s="161">
        <v>18321</v>
      </c>
      <c r="E5" s="162"/>
      <c r="F5" s="163">
        <v>67343</v>
      </c>
      <c r="G5" s="164"/>
      <c r="H5" s="165"/>
    </row>
    <row r="6" spans="1:8" x14ac:dyDescent="0.15">
      <c r="A6" s="166"/>
      <c r="B6" s="167"/>
      <c r="C6" s="168"/>
      <c r="D6" s="169">
        <v>12786</v>
      </c>
      <c r="E6" s="170"/>
      <c r="F6" s="171">
        <v>32865</v>
      </c>
      <c r="G6" s="172"/>
      <c r="H6" s="173"/>
    </row>
    <row r="7" spans="1:8" x14ac:dyDescent="0.15">
      <c r="A7" s="154" t="s">
        <v>546</v>
      </c>
      <c r="B7" s="159"/>
      <c r="C7" s="160"/>
      <c r="D7" s="161">
        <v>64752</v>
      </c>
      <c r="E7" s="162"/>
      <c r="F7" s="163">
        <v>73475</v>
      </c>
      <c r="G7" s="164"/>
      <c r="H7" s="165"/>
    </row>
    <row r="8" spans="1:8" x14ac:dyDescent="0.15">
      <c r="A8" s="166"/>
      <c r="B8" s="167"/>
      <c r="C8" s="168"/>
      <c r="D8" s="169">
        <v>47983</v>
      </c>
      <c r="E8" s="170"/>
      <c r="F8" s="171">
        <v>43072</v>
      </c>
      <c r="G8" s="172"/>
      <c r="H8" s="173"/>
    </row>
    <row r="9" spans="1:8" x14ac:dyDescent="0.15">
      <c r="A9" s="154" t="s">
        <v>547</v>
      </c>
      <c r="B9" s="159"/>
      <c r="C9" s="160"/>
      <c r="D9" s="161">
        <v>39888</v>
      </c>
      <c r="E9" s="162"/>
      <c r="F9" s="163">
        <v>87464</v>
      </c>
      <c r="G9" s="164"/>
      <c r="H9" s="165"/>
    </row>
    <row r="10" spans="1:8" x14ac:dyDescent="0.15">
      <c r="A10" s="166"/>
      <c r="B10" s="167"/>
      <c r="C10" s="168"/>
      <c r="D10" s="169">
        <v>28385</v>
      </c>
      <c r="E10" s="170"/>
      <c r="F10" s="171">
        <v>47479</v>
      </c>
      <c r="G10" s="172"/>
      <c r="H10" s="173"/>
    </row>
    <row r="11" spans="1:8" x14ac:dyDescent="0.15">
      <c r="A11" s="154" t="s">
        <v>548</v>
      </c>
      <c r="B11" s="159"/>
      <c r="C11" s="160"/>
      <c r="D11" s="161">
        <v>18578</v>
      </c>
      <c r="E11" s="162"/>
      <c r="F11" s="163">
        <v>117234</v>
      </c>
      <c r="G11" s="164"/>
      <c r="H11" s="165"/>
    </row>
    <row r="12" spans="1:8" x14ac:dyDescent="0.15">
      <c r="A12" s="166"/>
      <c r="B12" s="167"/>
      <c r="C12" s="174"/>
      <c r="D12" s="169">
        <v>13797</v>
      </c>
      <c r="E12" s="170"/>
      <c r="F12" s="171">
        <v>59796</v>
      </c>
      <c r="G12" s="172"/>
      <c r="H12" s="173"/>
    </row>
    <row r="13" spans="1:8" x14ac:dyDescent="0.15">
      <c r="A13" s="154"/>
      <c r="B13" s="159"/>
      <c r="C13" s="175"/>
      <c r="D13" s="176">
        <v>40125</v>
      </c>
      <c r="E13" s="177"/>
      <c r="F13" s="178">
        <v>82562</v>
      </c>
      <c r="G13" s="179"/>
      <c r="H13" s="165"/>
    </row>
    <row r="14" spans="1:8" x14ac:dyDescent="0.15">
      <c r="A14" s="166"/>
      <c r="B14" s="167"/>
      <c r="C14" s="168"/>
      <c r="D14" s="169">
        <v>28988</v>
      </c>
      <c r="E14" s="170"/>
      <c r="F14" s="171">
        <v>43658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4.62</v>
      </c>
      <c r="C19" s="180">
        <f>ROUND(VALUE(SUBSTITUTE(実質収支比率等に係る経年分析!G$48,"▲","-")),2)</f>
        <v>4.9800000000000004</v>
      </c>
      <c r="D19" s="180">
        <f>ROUND(VALUE(SUBSTITUTE(実質収支比率等に係る経年分析!H$48,"▲","-")),2)</f>
        <v>4.53</v>
      </c>
      <c r="E19" s="180">
        <f>ROUND(VALUE(SUBSTITUTE(実質収支比率等に係る経年分析!I$48,"▲","-")),2)</f>
        <v>6.4</v>
      </c>
      <c r="F19" s="180">
        <f>ROUND(VALUE(SUBSTITUTE(実質収支比率等に係る経年分析!J$48,"▲","-")),2)</f>
        <v>6.5</v>
      </c>
    </row>
    <row r="20" spans="1:11" x14ac:dyDescent="0.15">
      <c r="A20" s="180" t="s">
        <v>54</v>
      </c>
      <c r="B20" s="180">
        <f>ROUND(VALUE(SUBSTITUTE(実質収支比率等に係る経年分析!F$47,"▲","-")),2)</f>
        <v>11.05</v>
      </c>
      <c r="C20" s="180">
        <f>ROUND(VALUE(SUBSTITUTE(実質収支比率等に係る経年分析!G$47,"▲","-")),2)</f>
        <v>9.1999999999999993</v>
      </c>
      <c r="D20" s="180">
        <f>ROUND(VALUE(SUBSTITUTE(実質収支比率等に係る経年分析!H$47,"▲","-")),2)</f>
        <v>9.61</v>
      </c>
      <c r="E20" s="180">
        <f>ROUND(VALUE(SUBSTITUTE(実質収支比率等に係る経年分析!I$47,"▲","-")),2)</f>
        <v>5.74</v>
      </c>
      <c r="F20" s="180">
        <f>ROUND(VALUE(SUBSTITUTE(実質収支比率等に係る経年分析!J$47,"▲","-")),2)</f>
        <v>11.68</v>
      </c>
    </row>
    <row r="21" spans="1:11" x14ac:dyDescent="0.15">
      <c r="A21" s="180" t="s">
        <v>55</v>
      </c>
      <c r="B21" s="180">
        <f>IF(ISNUMBER(VALUE(SUBSTITUTE(実質収支比率等に係る経年分析!F$49,"▲","-"))),ROUND(VALUE(SUBSTITUTE(実質収支比率等に係る経年分析!F$49,"▲","-")),2),NA())</f>
        <v>-7.04</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-2.0699999999999998</v>
      </c>
      <c r="F21" s="180">
        <f>IF(ISNUMBER(VALUE(SUBSTITUTE(実質収支比率等に係る経年分析!J$49,"▲","-"))),ROUND(VALUE(SUBSTITUTE(実質収支比率等に係る経年分析!J$49,"▲","-")),2),NA())</f>
        <v>6.87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4.6100000000000003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1.46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1.47</v>
      </c>
    </row>
    <row r="33" spans="1:16" x14ac:dyDescent="0.15">
      <c r="A33" s="181" t="str">
        <f>IF(連結実質赤字比率に係る赤字・黒字の構成分析!C$37="",NA(),連結実質赤字比率に係る赤字・黒字の構成分析!C$37)</f>
        <v>電気事業会計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4.9800000000000004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4.6100000000000003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4.9800000000000004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17.649999999999999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21.18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545</v>
      </c>
      <c r="E42" s="182"/>
      <c r="F42" s="182"/>
      <c r="G42" s="182">
        <f>'実質公債費比率（分子）の構造'!L$52</f>
        <v>565</v>
      </c>
      <c r="H42" s="182"/>
      <c r="I42" s="182"/>
      <c r="J42" s="182">
        <f>'実質公債費比率（分子）の構造'!M$52</f>
        <v>579</v>
      </c>
      <c r="K42" s="182"/>
      <c r="L42" s="182"/>
      <c r="M42" s="182">
        <f>'実質公債費比率（分子）の構造'!N$52</f>
        <v>592</v>
      </c>
      <c r="N42" s="182"/>
      <c r="O42" s="182"/>
      <c r="P42" s="182">
        <f>'実質公債費比率（分子）の構造'!O$52</f>
        <v>609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39</v>
      </c>
      <c r="C45" s="182"/>
      <c r="D45" s="182"/>
      <c r="E45" s="182">
        <f>'実質公債費比率（分子）の構造'!L$49</f>
        <v>38</v>
      </c>
      <c r="F45" s="182"/>
      <c r="G45" s="182"/>
      <c r="H45" s="182">
        <f>'実質公債費比率（分子）の構造'!M$49</f>
        <v>43</v>
      </c>
      <c r="I45" s="182"/>
      <c r="J45" s="182"/>
      <c r="K45" s="182">
        <f>'実質公債費比率（分子）の構造'!N$49</f>
        <v>32</v>
      </c>
      <c r="L45" s="182"/>
      <c r="M45" s="182"/>
      <c r="N45" s="182">
        <f>'実質公債費比率（分子）の構造'!O$49</f>
        <v>30</v>
      </c>
      <c r="O45" s="182"/>
      <c r="P45" s="182"/>
    </row>
    <row r="46" spans="1:16" x14ac:dyDescent="0.15">
      <c r="A46" s="182" t="s">
        <v>66</v>
      </c>
      <c r="B46" s="182">
        <f>'実質公債費比率（分子）の構造'!K$48</f>
        <v>162</v>
      </c>
      <c r="C46" s="182"/>
      <c r="D46" s="182"/>
      <c r="E46" s="182">
        <f>'実質公債費比率（分子）の構造'!L$48</f>
        <v>152</v>
      </c>
      <c r="F46" s="182"/>
      <c r="G46" s="182"/>
      <c r="H46" s="182">
        <f>'実質公債費比率（分子）の構造'!M$48</f>
        <v>152</v>
      </c>
      <c r="I46" s="182"/>
      <c r="J46" s="182"/>
      <c r="K46" s="182">
        <f>'実質公債費比率（分子）の構造'!N$48</f>
        <v>162</v>
      </c>
      <c r="L46" s="182"/>
      <c r="M46" s="182"/>
      <c r="N46" s="182">
        <f>'実質公債費比率（分子）の構造'!O$48</f>
        <v>179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520</v>
      </c>
      <c r="C49" s="182"/>
      <c r="D49" s="182"/>
      <c r="E49" s="182">
        <f>'実質公債費比率（分子）の構造'!L$45</f>
        <v>556</v>
      </c>
      <c r="F49" s="182"/>
      <c r="G49" s="182"/>
      <c r="H49" s="182">
        <f>'実質公債費比率（分子）の構造'!M$45</f>
        <v>610</v>
      </c>
      <c r="I49" s="182"/>
      <c r="J49" s="182"/>
      <c r="K49" s="182">
        <f>'実質公債費比率（分子）の構造'!N$45</f>
        <v>617</v>
      </c>
      <c r="L49" s="182"/>
      <c r="M49" s="182"/>
      <c r="N49" s="182">
        <f>'実質公債費比率（分子）の構造'!O$45</f>
        <v>622</v>
      </c>
      <c r="O49" s="182"/>
      <c r="P49" s="182"/>
    </row>
    <row r="50" spans="1:16" x14ac:dyDescent="0.15">
      <c r="A50" s="182" t="s">
        <v>70</v>
      </c>
      <c r="B50" s="182" t="e">
        <f>NA()</f>
        <v>#N/A</v>
      </c>
      <c r="C50" s="182">
        <f>IF(ISNUMBER('実質公債費比率（分子）の構造'!K$53),'実質公債費比率（分子）の構造'!K$53,NA())</f>
        <v>176</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226</v>
      </c>
      <c r="J50" s="182" t="e">
        <f>NA()</f>
        <v>#N/A</v>
      </c>
      <c r="K50" s="182" t="e">
        <f>NA()</f>
        <v>#N/A</v>
      </c>
      <c r="L50" s="182">
        <f>IF(ISNUMBER('実質公債費比率（分子）の構造'!N$53),'実質公債費比率（分子）の構造'!N$53,NA())</f>
        <v>219</v>
      </c>
      <c r="M50" s="182" t="e">
        <f>NA()</f>
        <v>#N/A</v>
      </c>
      <c r="N50" s="182" t="e">
        <f>NA()</f>
        <v>#N/A</v>
      </c>
      <c r="O50" s="182">
        <f>IF(ISNUMBER('実質公債費比率（分子）の構造'!O$53),'実質公債費比率（分子）の構造'!O$53,NA())</f>
        <v>222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7686</v>
      </c>
      <c r="E56" s="181"/>
      <c r="F56" s="181"/>
      <c r="G56" s="181">
        <f>'将来負担比率（分子）の構造'!J$52</f>
        <v>7766</v>
      </c>
      <c r="H56" s="181"/>
      <c r="I56" s="181"/>
      <c r="J56" s="181">
        <f>'将来負担比率（分子）の構造'!K$52</f>
        <v>8013</v>
      </c>
      <c r="K56" s="181"/>
      <c r="L56" s="181"/>
      <c r="M56" s="181">
        <f>'将来負担比率（分子）の構造'!L$52</f>
        <v>7913</v>
      </c>
      <c r="N56" s="181"/>
      <c r="O56" s="181"/>
      <c r="P56" s="181">
        <f>'将来負担比率（分子）の構造'!M$52</f>
        <v>7858</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1505</v>
      </c>
      <c r="E58" s="181"/>
      <c r="F58" s="181"/>
      <c r="G58" s="181">
        <f>'将来負担比率（分子）の構造'!J$50</f>
        <v>1415</v>
      </c>
      <c r="H58" s="181"/>
      <c r="I58" s="181"/>
      <c r="J58" s="181">
        <f>'将来負担比率（分子）の構造'!K$50</f>
        <v>1429</v>
      </c>
      <c r="K58" s="181"/>
      <c r="L58" s="181"/>
      <c r="M58" s="181">
        <f>'将来負担比率（分子）の構造'!L$50</f>
        <v>1258</v>
      </c>
      <c r="N58" s="181"/>
      <c r="O58" s="181"/>
      <c r="P58" s="181">
        <f>'将来負担比率（分子）の構造'!M$50</f>
        <v>1763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540</v>
      </c>
      <c r="C62" s="181"/>
      <c r="D62" s="181"/>
      <c r="E62" s="181">
        <f>'将来負担比率（分子）の構造'!J$45</f>
        <v>563</v>
      </c>
      <c r="F62" s="181"/>
      <c r="G62" s="181"/>
      <c r="H62" s="181">
        <f>'将来負担比率（分子）の構造'!K$45</f>
        <v>511</v>
      </c>
      <c r="I62" s="181"/>
      <c r="J62" s="181"/>
      <c r="K62" s="181">
        <f>'将来負担比率（分子）の構造'!L$45</f>
        <v>517</v>
      </c>
      <c r="L62" s="181"/>
      <c r="M62" s="181"/>
      <c r="N62" s="181">
        <f>'将来負担比率（分子）の構造'!M$45</f>
        <v>531</v>
      </c>
      <c r="O62" s="181"/>
      <c r="P62" s="181"/>
    </row>
    <row r="63" spans="1:16" x14ac:dyDescent="0.15">
      <c r="A63" s="181" t="s">
        <v>33</v>
      </c>
      <c r="B63" s="181">
        <f>'将来負担比率（分子）の構造'!I$44</f>
        <v>289</v>
      </c>
      <c r="C63" s="181"/>
      <c r="D63" s="181"/>
      <c r="E63" s="181">
        <f>'将来負担比率（分子）の構造'!J$44</f>
        <v>258</v>
      </c>
      <c r="F63" s="181"/>
      <c r="G63" s="181"/>
      <c r="H63" s="181">
        <f>'将来負担比率（分子）の構造'!K$44</f>
        <v>222</v>
      </c>
      <c r="I63" s="181"/>
      <c r="J63" s="181"/>
      <c r="K63" s="181">
        <f>'将来負担比率（分子）の構造'!L$44</f>
        <v>198</v>
      </c>
      <c r="L63" s="181"/>
      <c r="M63" s="181"/>
      <c r="N63" s="181">
        <f>'将来負担比率（分子）の構造'!M$44</f>
        <v>188</v>
      </c>
      <c r="O63" s="181"/>
      <c r="P63" s="181"/>
    </row>
    <row r="64" spans="1:16" x14ac:dyDescent="0.15">
      <c r="A64" s="181" t="s">
        <v>32</v>
      </c>
      <c r="B64" s="181">
        <f>'将来負担比率（分子）の構造'!I$43</f>
        <v>2781</v>
      </c>
      <c r="C64" s="181"/>
      <c r="D64" s="181"/>
      <c r="E64" s="181">
        <f>'将来負担比率（分子）の構造'!J$43</f>
        <v>2680</v>
      </c>
      <c r="F64" s="181"/>
      <c r="G64" s="181"/>
      <c r="H64" s="181">
        <f>'将来負担比率（分子）の構造'!K$43</f>
        <v>2440</v>
      </c>
      <c r="I64" s="181"/>
      <c r="J64" s="181"/>
      <c r="K64" s="181">
        <f>'将来負担比率（分子）の構造'!L$43</f>
        <v>2293</v>
      </c>
      <c r="L64" s="181"/>
      <c r="M64" s="181"/>
      <c r="N64" s="181">
        <f>'将来負担比率（分子）の構造'!M$43</f>
        <v>4822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7296</v>
      </c>
      <c r="C66" s="181"/>
      <c r="D66" s="181"/>
      <c r="E66" s="181">
        <f>'将来負担比率（分子）の構造'!J$41</f>
        <v>7263</v>
      </c>
      <c r="F66" s="181"/>
      <c r="G66" s="181"/>
      <c r="H66" s="181">
        <f>'将来負担比率（分子）の構造'!K$41</f>
        <v>7531</v>
      </c>
      <c r="I66" s="181"/>
      <c r="J66" s="181"/>
      <c r="K66" s="181">
        <f>'将来負担比率（分子）の構造'!L$41</f>
        <v>7615</v>
      </c>
      <c r="L66" s="181"/>
      <c r="M66" s="181"/>
      <c r="N66" s="181">
        <f>'将来負担比率（分子）の構造'!M$41</f>
        <v>7599</v>
      </c>
      <c r="O66" s="181"/>
      <c r="P66" s="181"/>
    </row>
    <row r="67" spans="1:16" x14ac:dyDescent="0.15">
      <c r="A67" s="181" t="s">
        <v>74</v>
      </c>
      <c r="B67" s="181" t="e">
        <f>NA()</f>
        <v>#N/A</v>
      </c>
      <c r="C67" s="181">
        <f>IF(ISNUMBER('将来負担比率（分子）の構造'!I$53), IF('将来負担比率（分子）の構造'!I$53 &lt; 0, 0, '将来負担比率（分子）の構造'!I$53), NA())</f>
        <v>1715</v>
      </c>
      <c r="D67" s="181" t="e">
        <f>NA()</f>
        <v>#N/A</v>
      </c>
      <c r="E67" s="181" t="e">
        <f>NA()</f>
        <v>#N/A</v>
      </c>
      <c r="F67" s="181">
        <f>IF(ISNUMBER('将来負担比率（分子）の構造'!J$53), IF('将来負担比率（分子）の構造'!J$53 &lt; 0, 0, '将来負担比率（分子）の構造'!J$53), NA())</f>
        <v>1584</v>
      </c>
      <c r="G67" s="181" t="e">
        <f>NA()</f>
        <v>#N/A</v>
      </c>
      <c r="H67" s="181" t="e">
        <f>NA()</f>
        <v>#N/A</v>
      </c>
      <c r="I67" s="181">
        <f>IF(ISNUMBER('将来負担比率（分子）の構造'!K$53), IF('将来負担比率（分子）の構造'!K$53 &lt; 0, 0, '将来負担比率（分子）の構造'!K$53), NA())</f>
        <v>1262</v>
      </c>
      <c r="J67" s="181" t="e">
        <f>NA()</f>
        <v>#N/A</v>
      </c>
      <c r="K67" s="181" t="e">
        <f>NA()</f>
        <v>#N/A</v>
      </c>
      <c r="L67" s="181">
        <f>IF(ISNUMBER('将来負担比率（分子）の構造'!L$53), IF('将来負担比率（分子）の構造'!L$53 &lt; 0, 0, '将来負担比率（分子）の構造'!L$53), NA())</f>
        <v>1452</v>
      </c>
      <c r="M67" s="181" t="e">
        <f>NA()</f>
        <v>#N/A</v>
      </c>
      <c r="N67" s="181" t="e">
        <f>NA()</f>
        <v>#N/A</v>
      </c>
      <c r="O67" s="181">
        <f>IF(ISNUMBER('将来負担比率（分子）の構造'!M$53), IF('将来負担比率（分子）の構造'!M$53 &lt; 0, 0, '将来負担比率（分子）の構造'!M$53), NA())</f>
        <v>3519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398</v>
      </c>
      <c r="C72" s="185">
        <f>基金残高に係る経年分析!G55</f>
        <v>237</v>
      </c>
      <c r="D72" s="185">
        <f>基金残高に係る経年分析!H55</f>
        <v>517</v>
      </c>
    </row>
    <row r="73" spans="1:16" x14ac:dyDescent="0.15">
      <c r="A73" s="184" t="s">
        <v>77</v>
      </c>
      <c r="B73" s="185">
        <f>基金残高に係る経年分析!F56</f>
        <v>102</v>
      </c>
      <c r="C73" s="185">
        <f>基金残高に係る経年分析!G56</f>
        <v>82</v>
      </c>
      <c r="D73" s="185">
        <f>基金残高に係る経年分析!H56</f>
        <v>182</v>
      </c>
    </row>
    <row r="74" spans="1:16" x14ac:dyDescent="0.15">
      <c r="A74" s="184" t="s">
        <v>78</v>
      </c>
      <c r="B74" s="185">
        <f>基金残高に係る経年分析!F57</f>
        <v>654</v>
      </c>
      <c r="C74" s="185">
        <f>基金残高に係る経年分析!G57</f>
        <v>667</v>
      </c>
      <c r="D74" s="185">
        <f>基金残高に係る経年分析!H57</f>
        <v>717</v>
      </c>
    </row>
  </sheetData>
  <sheetProtection algorithmName="SHA-512" hashValue="E3LToI6IySZSxIX8lGiMkjiR0lz65631r/YnqrlkNDNKnPB1bai1+ry72izs1rjW5fnzVz2AgN8cAD9DjqC3SA==" saltValue="egwOqLQRtis/tIYDEybkK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2501348</v>
      </c>
      <c r="S5" s="736"/>
      <c r="T5" s="736"/>
      <c r="U5" s="736"/>
      <c r="V5" s="736"/>
      <c r="W5" s="736"/>
      <c r="X5" s="736"/>
      <c r="Y5" s="779"/>
      <c r="Z5" s="797">
        <v>28.3</v>
      </c>
      <c r="AA5" s="797"/>
      <c r="AB5" s="797"/>
      <c r="AC5" s="797"/>
      <c r="AD5" s="798">
        <v>2501348</v>
      </c>
      <c r="AE5" s="798"/>
      <c r="AF5" s="798"/>
      <c r="AG5" s="798"/>
      <c r="AH5" s="798"/>
      <c r="AI5" s="798"/>
      <c r="AJ5" s="798"/>
      <c r="AK5" s="798"/>
      <c r="AL5" s="780">
        <v>59.8</v>
      </c>
      <c r="AM5" s="751"/>
      <c r="AN5" s="751"/>
      <c r="AO5" s="781"/>
      <c r="AP5" s="746" t="s">
        <v>225</v>
      </c>
      <c r="AQ5" s="747"/>
      <c r="AR5" s="747"/>
      <c r="AS5" s="747"/>
      <c r="AT5" s="747"/>
      <c r="AU5" s="747"/>
      <c r="AV5" s="747"/>
      <c r="AW5" s="747"/>
      <c r="AX5" s="747"/>
      <c r="AY5" s="747"/>
      <c r="AZ5" s="747"/>
      <c r="BA5" s="747"/>
      <c r="BB5" s="747"/>
      <c r="BC5" s="747"/>
      <c r="BD5" s="747"/>
      <c r="BE5" s="747"/>
      <c r="BF5" s="748"/>
      <c r="BG5" s="680">
        <v>2501348</v>
      </c>
      <c r="BH5" s="681"/>
      <c r="BI5" s="681"/>
      <c r="BJ5" s="681"/>
      <c r="BK5" s="681"/>
      <c r="BL5" s="681"/>
      <c r="BM5" s="681"/>
      <c r="BN5" s="682"/>
      <c r="BO5" s="713">
        <v>100</v>
      </c>
      <c r="BP5" s="713"/>
      <c r="BQ5" s="713"/>
      <c r="BR5" s="713"/>
      <c r="BS5" s="714" t="s">
        <v>126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82699</v>
      </c>
      <c r="S6" s="681"/>
      <c r="T6" s="681"/>
      <c r="U6" s="681"/>
      <c r="V6" s="681"/>
      <c r="W6" s="681"/>
      <c r="X6" s="681"/>
      <c r="Y6" s="682"/>
      <c r="Z6" s="713">
        <v>0.9</v>
      </c>
      <c r="AA6" s="713"/>
      <c r="AB6" s="713"/>
      <c r="AC6" s="713"/>
      <c r="AD6" s="714">
        <v>82699</v>
      </c>
      <c r="AE6" s="714"/>
      <c r="AF6" s="714"/>
      <c r="AG6" s="714"/>
      <c r="AH6" s="714"/>
      <c r="AI6" s="714"/>
      <c r="AJ6" s="714"/>
      <c r="AK6" s="714"/>
      <c r="AL6" s="683">
        <v>2</v>
      </c>
      <c r="AM6" s="684"/>
      <c r="AN6" s="684"/>
      <c r="AO6" s="715"/>
      <c r="AP6" s="677" t="s">
        <v>230</v>
      </c>
      <c r="AQ6" s="678"/>
      <c r="AR6" s="678"/>
      <c r="AS6" s="678"/>
      <c r="AT6" s="678"/>
      <c r="AU6" s="678"/>
      <c r="AV6" s="678"/>
      <c r="AW6" s="678"/>
      <c r="AX6" s="678"/>
      <c r="AY6" s="678"/>
      <c r="AZ6" s="678"/>
      <c r="BA6" s="678"/>
      <c r="BB6" s="678"/>
      <c r="BC6" s="678"/>
      <c r="BD6" s="678"/>
      <c r="BE6" s="678"/>
      <c r="BF6" s="679"/>
      <c r="BG6" s="680">
        <v>2501348</v>
      </c>
      <c r="BH6" s="681"/>
      <c r="BI6" s="681"/>
      <c r="BJ6" s="681"/>
      <c r="BK6" s="681"/>
      <c r="BL6" s="681"/>
      <c r="BM6" s="681"/>
      <c r="BN6" s="682"/>
      <c r="BO6" s="713">
        <v>100</v>
      </c>
      <c r="BP6" s="713"/>
      <c r="BQ6" s="713"/>
      <c r="BR6" s="713"/>
      <c r="BS6" s="714" t="s">
        <v>126</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97741</v>
      </c>
      <c r="CS6" s="681"/>
      <c r="CT6" s="681"/>
      <c r="CU6" s="681"/>
      <c r="CV6" s="681"/>
      <c r="CW6" s="681"/>
      <c r="CX6" s="681"/>
      <c r="CY6" s="682"/>
      <c r="CZ6" s="780">
        <v>1.2</v>
      </c>
      <c r="DA6" s="751"/>
      <c r="DB6" s="751"/>
      <c r="DC6" s="783"/>
      <c r="DD6" s="686" t="s">
        <v>126</v>
      </c>
      <c r="DE6" s="681"/>
      <c r="DF6" s="681"/>
      <c r="DG6" s="681"/>
      <c r="DH6" s="681"/>
      <c r="DI6" s="681"/>
      <c r="DJ6" s="681"/>
      <c r="DK6" s="681"/>
      <c r="DL6" s="681"/>
      <c r="DM6" s="681"/>
      <c r="DN6" s="681"/>
      <c r="DO6" s="681"/>
      <c r="DP6" s="682"/>
      <c r="DQ6" s="686">
        <v>97741</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1686</v>
      </c>
      <c r="S7" s="681"/>
      <c r="T7" s="681"/>
      <c r="U7" s="681"/>
      <c r="V7" s="681"/>
      <c r="W7" s="681"/>
      <c r="X7" s="681"/>
      <c r="Y7" s="682"/>
      <c r="Z7" s="713">
        <v>0</v>
      </c>
      <c r="AA7" s="713"/>
      <c r="AB7" s="713"/>
      <c r="AC7" s="713"/>
      <c r="AD7" s="714">
        <v>1686</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997004</v>
      </c>
      <c r="BH7" s="681"/>
      <c r="BI7" s="681"/>
      <c r="BJ7" s="681"/>
      <c r="BK7" s="681"/>
      <c r="BL7" s="681"/>
      <c r="BM7" s="681"/>
      <c r="BN7" s="682"/>
      <c r="BO7" s="713">
        <v>39.9</v>
      </c>
      <c r="BP7" s="713"/>
      <c r="BQ7" s="713"/>
      <c r="BR7" s="713"/>
      <c r="BS7" s="714" t="s">
        <v>126</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2809927</v>
      </c>
      <c r="CS7" s="681"/>
      <c r="CT7" s="681"/>
      <c r="CU7" s="681"/>
      <c r="CV7" s="681"/>
      <c r="CW7" s="681"/>
      <c r="CX7" s="681"/>
      <c r="CY7" s="682"/>
      <c r="CZ7" s="713">
        <v>33.9</v>
      </c>
      <c r="DA7" s="713"/>
      <c r="DB7" s="713"/>
      <c r="DC7" s="713"/>
      <c r="DD7" s="686">
        <v>8062</v>
      </c>
      <c r="DE7" s="681"/>
      <c r="DF7" s="681"/>
      <c r="DG7" s="681"/>
      <c r="DH7" s="681"/>
      <c r="DI7" s="681"/>
      <c r="DJ7" s="681"/>
      <c r="DK7" s="681"/>
      <c r="DL7" s="681"/>
      <c r="DM7" s="681"/>
      <c r="DN7" s="681"/>
      <c r="DO7" s="681"/>
      <c r="DP7" s="682"/>
      <c r="DQ7" s="686">
        <v>1149804</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8060</v>
      </c>
      <c r="S8" s="681"/>
      <c r="T8" s="681"/>
      <c r="U8" s="681"/>
      <c r="V8" s="681"/>
      <c r="W8" s="681"/>
      <c r="X8" s="681"/>
      <c r="Y8" s="682"/>
      <c r="Z8" s="713">
        <v>0.1</v>
      </c>
      <c r="AA8" s="713"/>
      <c r="AB8" s="713"/>
      <c r="AC8" s="713"/>
      <c r="AD8" s="714">
        <v>8060</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27897</v>
      </c>
      <c r="BH8" s="681"/>
      <c r="BI8" s="681"/>
      <c r="BJ8" s="681"/>
      <c r="BK8" s="681"/>
      <c r="BL8" s="681"/>
      <c r="BM8" s="681"/>
      <c r="BN8" s="682"/>
      <c r="BO8" s="713">
        <v>1.1000000000000001</v>
      </c>
      <c r="BP8" s="713"/>
      <c r="BQ8" s="713"/>
      <c r="BR8" s="713"/>
      <c r="BS8" s="686" t="s">
        <v>126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1774907</v>
      </c>
      <c r="CS8" s="681"/>
      <c r="CT8" s="681"/>
      <c r="CU8" s="681"/>
      <c r="CV8" s="681"/>
      <c r="CW8" s="681"/>
      <c r="CX8" s="681"/>
      <c r="CY8" s="682"/>
      <c r="CZ8" s="713">
        <v>21.4</v>
      </c>
      <c r="DA8" s="713"/>
      <c r="DB8" s="713"/>
      <c r="DC8" s="713"/>
      <c r="DD8" s="686">
        <v>2020</v>
      </c>
      <c r="DE8" s="681"/>
      <c r="DF8" s="681"/>
      <c r="DG8" s="681"/>
      <c r="DH8" s="681"/>
      <c r="DI8" s="681"/>
      <c r="DJ8" s="681"/>
      <c r="DK8" s="681"/>
      <c r="DL8" s="681"/>
      <c r="DM8" s="681"/>
      <c r="DN8" s="681"/>
      <c r="DO8" s="681"/>
      <c r="DP8" s="682"/>
      <c r="DQ8" s="686">
        <v>1047377</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11184</v>
      </c>
      <c r="S9" s="681"/>
      <c r="T9" s="681"/>
      <c r="U9" s="681"/>
      <c r="V9" s="681"/>
      <c r="W9" s="681"/>
      <c r="X9" s="681"/>
      <c r="Y9" s="682"/>
      <c r="Z9" s="713">
        <v>0.1</v>
      </c>
      <c r="AA9" s="713"/>
      <c r="AB9" s="713"/>
      <c r="AC9" s="713"/>
      <c r="AD9" s="714">
        <v>11184</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823138</v>
      </c>
      <c r="BH9" s="681"/>
      <c r="BI9" s="681"/>
      <c r="BJ9" s="681"/>
      <c r="BK9" s="681"/>
      <c r="BL9" s="681"/>
      <c r="BM9" s="681"/>
      <c r="BN9" s="682"/>
      <c r="BO9" s="713">
        <v>32.9</v>
      </c>
      <c r="BP9" s="713"/>
      <c r="BQ9" s="713"/>
      <c r="BR9" s="713"/>
      <c r="BS9" s="686" t="s">
        <v>126</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1021089</v>
      </c>
      <c r="CS9" s="681"/>
      <c r="CT9" s="681"/>
      <c r="CU9" s="681"/>
      <c r="CV9" s="681"/>
      <c r="CW9" s="681"/>
      <c r="CX9" s="681"/>
      <c r="CY9" s="682"/>
      <c r="CZ9" s="713">
        <v>12.3</v>
      </c>
      <c r="DA9" s="713"/>
      <c r="DB9" s="713"/>
      <c r="DC9" s="713"/>
      <c r="DD9" s="686">
        <v>3964</v>
      </c>
      <c r="DE9" s="681"/>
      <c r="DF9" s="681"/>
      <c r="DG9" s="681"/>
      <c r="DH9" s="681"/>
      <c r="DI9" s="681"/>
      <c r="DJ9" s="681"/>
      <c r="DK9" s="681"/>
      <c r="DL9" s="681"/>
      <c r="DM9" s="681"/>
      <c r="DN9" s="681"/>
      <c r="DO9" s="681"/>
      <c r="DP9" s="682"/>
      <c r="DQ9" s="686">
        <v>744891</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126</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44085</v>
      </c>
      <c r="BH10" s="681"/>
      <c r="BI10" s="681"/>
      <c r="BJ10" s="681"/>
      <c r="BK10" s="681"/>
      <c r="BL10" s="681"/>
      <c r="BM10" s="681"/>
      <c r="BN10" s="682"/>
      <c r="BO10" s="713">
        <v>1.8</v>
      </c>
      <c r="BP10" s="713"/>
      <c r="BQ10" s="713"/>
      <c r="BR10" s="713"/>
      <c r="BS10" s="686" t="s">
        <v>126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126</v>
      </c>
      <c r="DA10" s="713"/>
      <c r="DB10" s="713"/>
      <c r="DC10" s="713"/>
      <c r="DD10" s="686" t="s">
        <v>126</v>
      </c>
      <c r="DE10" s="681"/>
      <c r="DF10" s="681"/>
      <c r="DG10" s="681"/>
      <c r="DH10" s="681"/>
      <c r="DI10" s="681"/>
      <c r="DJ10" s="681"/>
      <c r="DK10" s="681"/>
      <c r="DL10" s="681"/>
      <c r="DM10" s="681"/>
      <c r="DN10" s="681"/>
      <c r="DO10" s="681"/>
      <c r="DP10" s="682"/>
      <c r="DQ10" s="686" t="s">
        <v>126</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340180</v>
      </c>
      <c r="S11" s="681"/>
      <c r="T11" s="681"/>
      <c r="U11" s="681"/>
      <c r="V11" s="681"/>
      <c r="W11" s="681"/>
      <c r="X11" s="681"/>
      <c r="Y11" s="682"/>
      <c r="Z11" s="683">
        <v>3.9</v>
      </c>
      <c r="AA11" s="684"/>
      <c r="AB11" s="684"/>
      <c r="AC11" s="685"/>
      <c r="AD11" s="686">
        <v>340180</v>
      </c>
      <c r="AE11" s="681"/>
      <c r="AF11" s="681"/>
      <c r="AG11" s="681"/>
      <c r="AH11" s="681"/>
      <c r="AI11" s="681"/>
      <c r="AJ11" s="681"/>
      <c r="AK11" s="682"/>
      <c r="AL11" s="683">
        <v>8.1</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101884</v>
      </c>
      <c r="BH11" s="681"/>
      <c r="BI11" s="681"/>
      <c r="BJ11" s="681"/>
      <c r="BK11" s="681"/>
      <c r="BL11" s="681"/>
      <c r="BM11" s="681"/>
      <c r="BN11" s="682"/>
      <c r="BO11" s="713">
        <v>4.0999999999999996</v>
      </c>
      <c r="BP11" s="713"/>
      <c r="BQ11" s="713"/>
      <c r="BR11" s="713"/>
      <c r="BS11" s="686" t="s">
        <v>126</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272384</v>
      </c>
      <c r="CS11" s="681"/>
      <c r="CT11" s="681"/>
      <c r="CU11" s="681"/>
      <c r="CV11" s="681"/>
      <c r="CW11" s="681"/>
      <c r="CX11" s="681"/>
      <c r="CY11" s="682"/>
      <c r="CZ11" s="713">
        <v>3.3</v>
      </c>
      <c r="DA11" s="713"/>
      <c r="DB11" s="713"/>
      <c r="DC11" s="713"/>
      <c r="DD11" s="686">
        <v>21495</v>
      </c>
      <c r="DE11" s="681"/>
      <c r="DF11" s="681"/>
      <c r="DG11" s="681"/>
      <c r="DH11" s="681"/>
      <c r="DI11" s="681"/>
      <c r="DJ11" s="681"/>
      <c r="DK11" s="681"/>
      <c r="DL11" s="681"/>
      <c r="DM11" s="681"/>
      <c r="DN11" s="681"/>
      <c r="DO11" s="681"/>
      <c r="DP11" s="682"/>
      <c r="DQ11" s="686">
        <v>139780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45627</v>
      </c>
      <c r="S12" s="681"/>
      <c r="T12" s="681"/>
      <c r="U12" s="681"/>
      <c r="V12" s="681"/>
      <c r="W12" s="681"/>
      <c r="X12" s="681"/>
      <c r="Y12" s="682"/>
      <c r="Z12" s="713">
        <v>0.5</v>
      </c>
      <c r="AA12" s="713"/>
      <c r="AB12" s="713"/>
      <c r="AC12" s="713"/>
      <c r="AD12" s="714">
        <v>45627</v>
      </c>
      <c r="AE12" s="714"/>
      <c r="AF12" s="714"/>
      <c r="AG12" s="714"/>
      <c r="AH12" s="714"/>
      <c r="AI12" s="714"/>
      <c r="AJ12" s="714"/>
      <c r="AK12" s="714"/>
      <c r="AL12" s="683">
        <v>1.1000000000000001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1361676</v>
      </c>
      <c r="BH12" s="681"/>
      <c r="BI12" s="681"/>
      <c r="BJ12" s="681"/>
      <c r="BK12" s="681"/>
      <c r="BL12" s="681"/>
      <c r="BM12" s="681"/>
      <c r="BN12" s="682"/>
      <c r="BO12" s="713">
        <v>54.4</v>
      </c>
      <c r="BP12" s="713"/>
      <c r="BQ12" s="713"/>
      <c r="BR12" s="713"/>
      <c r="BS12" s="686" t="s">
        <v>126</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72858</v>
      </c>
      <c r="CS12" s="681"/>
      <c r="CT12" s="681"/>
      <c r="CU12" s="681"/>
      <c r="CV12" s="681"/>
      <c r="CW12" s="681"/>
      <c r="CX12" s="681"/>
      <c r="CY12" s="682"/>
      <c r="CZ12" s="713">
        <v>0.9</v>
      </c>
      <c r="DA12" s="713"/>
      <c r="DB12" s="713"/>
      <c r="DC12" s="713"/>
      <c r="DD12" s="686" t="s">
        <v>126</v>
      </c>
      <c r="DE12" s="681"/>
      <c r="DF12" s="681"/>
      <c r="DG12" s="681"/>
      <c r="DH12" s="681"/>
      <c r="DI12" s="681"/>
      <c r="DJ12" s="681"/>
      <c r="DK12" s="681"/>
      <c r="DL12" s="681"/>
      <c r="DM12" s="681"/>
      <c r="DN12" s="681"/>
      <c r="DO12" s="681"/>
      <c r="DP12" s="682"/>
      <c r="DQ12" s="686">
        <v>60543</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1361357</v>
      </c>
      <c r="BH13" s="681"/>
      <c r="BI13" s="681"/>
      <c r="BJ13" s="681"/>
      <c r="BK13" s="681"/>
      <c r="BL13" s="681"/>
      <c r="BM13" s="681"/>
      <c r="BN13" s="682"/>
      <c r="BO13" s="713">
        <v>54.4</v>
      </c>
      <c r="BP13" s="713"/>
      <c r="BQ13" s="713"/>
      <c r="BR13" s="713"/>
      <c r="BS13" s="686" t="s">
        <v>126</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516977</v>
      </c>
      <c r="CS13" s="681"/>
      <c r="CT13" s="681"/>
      <c r="CU13" s="681"/>
      <c r="CV13" s="681"/>
      <c r="CW13" s="681"/>
      <c r="CX13" s="681"/>
      <c r="CY13" s="682"/>
      <c r="CZ13" s="713">
        <v>6.2</v>
      </c>
      <c r="DA13" s="713"/>
      <c r="DB13" s="713"/>
      <c r="DC13" s="713"/>
      <c r="DD13" s="686">
        <v>208194</v>
      </c>
      <c r="DE13" s="681"/>
      <c r="DF13" s="681"/>
      <c r="DG13" s="681"/>
      <c r="DH13" s="681"/>
      <c r="DI13" s="681"/>
      <c r="DJ13" s="681"/>
      <c r="DK13" s="681"/>
      <c r="DL13" s="681"/>
      <c r="DM13" s="681"/>
      <c r="DN13" s="681"/>
      <c r="DO13" s="681"/>
      <c r="DP13" s="682"/>
      <c r="DQ13" s="686">
        <v>380764</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126</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55063</v>
      </c>
      <c r="BH14" s="681"/>
      <c r="BI14" s="681"/>
      <c r="BJ14" s="681"/>
      <c r="BK14" s="681"/>
      <c r="BL14" s="681"/>
      <c r="BM14" s="681"/>
      <c r="BN14" s="682"/>
      <c r="BO14" s="713">
        <v>2.2000000000000002</v>
      </c>
      <c r="BP14" s="713"/>
      <c r="BQ14" s="713"/>
      <c r="BR14" s="713"/>
      <c r="BS14" s="686" t="s">
        <v>126</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314238</v>
      </c>
      <c r="CS14" s="681"/>
      <c r="CT14" s="681"/>
      <c r="CU14" s="681"/>
      <c r="CV14" s="681"/>
      <c r="CW14" s="681"/>
      <c r="CX14" s="681"/>
      <c r="CY14" s="682"/>
      <c r="CZ14" s="713">
        <v>3.8</v>
      </c>
      <c r="DA14" s="713"/>
      <c r="DB14" s="713"/>
      <c r="DC14" s="713"/>
      <c r="DD14" s="686">
        <v>1030</v>
      </c>
      <c r="DE14" s="681"/>
      <c r="DF14" s="681"/>
      <c r="DG14" s="681"/>
      <c r="DH14" s="681"/>
      <c r="DI14" s="681"/>
      <c r="DJ14" s="681"/>
      <c r="DK14" s="681"/>
      <c r="DL14" s="681"/>
      <c r="DM14" s="681"/>
      <c r="DN14" s="681"/>
      <c r="DO14" s="681"/>
      <c r="DP14" s="682"/>
      <c r="DQ14" s="686">
        <v>301526</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87605</v>
      </c>
      <c r="BH15" s="681"/>
      <c r="BI15" s="681"/>
      <c r="BJ15" s="681"/>
      <c r="BK15" s="681"/>
      <c r="BL15" s="681"/>
      <c r="BM15" s="681"/>
      <c r="BN15" s="682"/>
      <c r="BO15" s="713">
        <v>3.5</v>
      </c>
      <c r="BP15" s="713"/>
      <c r="BQ15" s="713"/>
      <c r="BR15" s="713"/>
      <c r="BS15" s="686" t="s">
        <v>126</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792545</v>
      </c>
      <c r="CS15" s="681"/>
      <c r="CT15" s="681"/>
      <c r="CU15" s="681"/>
      <c r="CV15" s="681"/>
      <c r="CW15" s="681"/>
      <c r="CX15" s="681"/>
      <c r="CY15" s="682"/>
      <c r="CZ15" s="713">
        <v>9.6</v>
      </c>
      <c r="DA15" s="713"/>
      <c r="DB15" s="713"/>
      <c r="DC15" s="713"/>
      <c r="DD15" s="686">
        <v>33385</v>
      </c>
      <c r="DE15" s="681"/>
      <c r="DF15" s="681"/>
      <c r="DG15" s="681"/>
      <c r="DH15" s="681"/>
      <c r="DI15" s="681"/>
      <c r="DJ15" s="681"/>
      <c r="DK15" s="681"/>
      <c r="DL15" s="681"/>
      <c r="DM15" s="681"/>
      <c r="DN15" s="681"/>
      <c r="DO15" s="681"/>
      <c r="DP15" s="682"/>
      <c r="DQ15" s="686">
        <v>628925</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5959</v>
      </c>
      <c r="S16" s="681"/>
      <c r="T16" s="681"/>
      <c r="U16" s="681"/>
      <c r="V16" s="681"/>
      <c r="W16" s="681"/>
      <c r="X16" s="681"/>
      <c r="Y16" s="682"/>
      <c r="Z16" s="713">
        <v>0.1</v>
      </c>
      <c r="AA16" s="713"/>
      <c r="AB16" s="713"/>
      <c r="AC16" s="713"/>
      <c r="AD16" s="714">
        <v>5959</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4525</v>
      </c>
      <c r="CS16" s="681"/>
      <c r="CT16" s="681"/>
      <c r="CU16" s="681"/>
      <c r="CV16" s="681"/>
      <c r="CW16" s="681"/>
      <c r="CX16" s="681"/>
      <c r="CY16" s="682"/>
      <c r="CZ16" s="713">
        <v>0.1</v>
      </c>
      <c r="DA16" s="713"/>
      <c r="DB16" s="713"/>
      <c r="DC16" s="713"/>
      <c r="DD16" s="686" t="s">
        <v>126</v>
      </c>
      <c r="DE16" s="681"/>
      <c r="DF16" s="681"/>
      <c r="DG16" s="681"/>
      <c r="DH16" s="681"/>
      <c r="DI16" s="681"/>
      <c r="DJ16" s="681"/>
      <c r="DK16" s="681"/>
      <c r="DL16" s="681"/>
      <c r="DM16" s="681"/>
      <c r="DN16" s="681"/>
      <c r="DO16" s="681"/>
      <c r="DP16" s="682"/>
      <c r="DQ16" s="686">
        <v>4525</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17329</v>
      </c>
      <c r="S17" s="681"/>
      <c r="T17" s="681"/>
      <c r="U17" s="681"/>
      <c r="V17" s="681"/>
      <c r="W17" s="681"/>
      <c r="X17" s="681"/>
      <c r="Y17" s="682"/>
      <c r="Z17" s="713">
        <v>0.2</v>
      </c>
      <c r="AA17" s="713"/>
      <c r="AB17" s="713"/>
      <c r="AC17" s="713"/>
      <c r="AD17" s="714">
        <v>17329</v>
      </c>
      <c r="AE17" s="714"/>
      <c r="AF17" s="714"/>
      <c r="AG17" s="714"/>
      <c r="AH17" s="714"/>
      <c r="AI17" s="714"/>
      <c r="AJ17" s="714"/>
      <c r="AK17" s="714"/>
      <c r="AL17" s="683">
        <v>0.4</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621609</v>
      </c>
      <c r="CS17" s="681"/>
      <c r="CT17" s="681"/>
      <c r="CU17" s="681"/>
      <c r="CV17" s="681"/>
      <c r="CW17" s="681"/>
      <c r="CX17" s="681"/>
      <c r="CY17" s="682"/>
      <c r="CZ17" s="713">
        <v>7.5</v>
      </c>
      <c r="DA17" s="713"/>
      <c r="DB17" s="713"/>
      <c r="DC17" s="713"/>
      <c r="DD17" s="686" t="s">
        <v>126</v>
      </c>
      <c r="DE17" s="681"/>
      <c r="DF17" s="681"/>
      <c r="DG17" s="681"/>
      <c r="DH17" s="681"/>
      <c r="DI17" s="681"/>
      <c r="DJ17" s="681"/>
      <c r="DK17" s="681"/>
      <c r="DL17" s="681"/>
      <c r="DM17" s="681"/>
      <c r="DN17" s="681"/>
      <c r="DO17" s="681"/>
      <c r="DP17" s="682"/>
      <c r="DQ17" s="686">
        <v>621609</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9934</v>
      </c>
      <c r="S18" s="681"/>
      <c r="T18" s="681"/>
      <c r="U18" s="681"/>
      <c r="V18" s="681"/>
      <c r="W18" s="681"/>
      <c r="X18" s="681"/>
      <c r="Y18" s="682"/>
      <c r="Z18" s="713">
        <v>0.1</v>
      </c>
      <c r="AA18" s="713"/>
      <c r="AB18" s="713"/>
      <c r="AC18" s="713"/>
      <c r="AD18" s="714">
        <v>9934</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5782</v>
      </c>
      <c r="S19" s="681"/>
      <c r="T19" s="681"/>
      <c r="U19" s="681"/>
      <c r="V19" s="681"/>
      <c r="W19" s="681"/>
      <c r="X19" s="681"/>
      <c r="Y19" s="682"/>
      <c r="Z19" s="713">
        <v>0.1</v>
      </c>
      <c r="AA19" s="713"/>
      <c r="AB19" s="713"/>
      <c r="AC19" s="713"/>
      <c r="AD19" s="714">
        <v>5782</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t="s">
        <v>126</v>
      </c>
      <c r="BH19" s="681"/>
      <c r="BI19" s="681"/>
      <c r="BJ19" s="681"/>
      <c r="BK19" s="681"/>
      <c r="BL19" s="681"/>
      <c r="BM19" s="681"/>
      <c r="BN19" s="682"/>
      <c r="BO19" s="713" t="s">
        <v>126</v>
      </c>
      <c r="BP19" s="713"/>
      <c r="BQ19" s="713"/>
      <c r="BR19" s="713"/>
      <c r="BS19" s="686" t="s">
        <v>126</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3267</v>
      </c>
      <c r="S20" s="681"/>
      <c r="T20" s="681"/>
      <c r="U20" s="681"/>
      <c r="V20" s="681"/>
      <c r="W20" s="681"/>
      <c r="X20" s="681"/>
      <c r="Y20" s="682"/>
      <c r="Z20" s="713">
        <v>0</v>
      </c>
      <c r="AA20" s="713"/>
      <c r="AB20" s="713"/>
      <c r="AC20" s="713"/>
      <c r="AD20" s="714">
        <v>3267</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t="s">
        <v>126</v>
      </c>
      <c r="BH20" s="681"/>
      <c r="BI20" s="681"/>
      <c r="BJ20" s="681"/>
      <c r="BK20" s="681"/>
      <c r="BL20" s="681"/>
      <c r="BM20" s="681"/>
      <c r="BN20" s="682"/>
      <c r="BO20" s="713" t="s">
        <v>126</v>
      </c>
      <c r="BP20" s="713"/>
      <c r="BQ20" s="713"/>
      <c r="BR20" s="713"/>
      <c r="BS20" s="686" t="s">
        <v>126</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8298800</v>
      </c>
      <c r="CS20" s="681"/>
      <c r="CT20" s="681"/>
      <c r="CU20" s="681"/>
      <c r="CV20" s="681"/>
      <c r="CW20" s="681"/>
      <c r="CX20" s="681"/>
      <c r="CY20" s="682"/>
      <c r="CZ20" s="713">
        <v>100</v>
      </c>
      <c r="DA20" s="713"/>
      <c r="DB20" s="713"/>
      <c r="DC20" s="713"/>
      <c r="DD20" s="686">
        <v>278150</v>
      </c>
      <c r="DE20" s="681"/>
      <c r="DF20" s="681"/>
      <c r="DG20" s="681"/>
      <c r="DH20" s="681"/>
      <c r="DI20" s="681"/>
      <c r="DJ20" s="681"/>
      <c r="DK20" s="681"/>
      <c r="DL20" s="681"/>
      <c r="DM20" s="681"/>
      <c r="DN20" s="681"/>
      <c r="DO20" s="681"/>
      <c r="DP20" s="682"/>
      <c r="DQ20" s="686">
        <v>5177485</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885</v>
      </c>
      <c r="S21" s="681"/>
      <c r="T21" s="681"/>
      <c r="U21" s="681"/>
      <c r="V21" s="681"/>
      <c r="W21" s="681"/>
      <c r="X21" s="681"/>
      <c r="Y21" s="682"/>
      <c r="Z21" s="713">
        <v>0</v>
      </c>
      <c r="AA21" s="713"/>
      <c r="AB21" s="713"/>
      <c r="AC21" s="713"/>
      <c r="AD21" s="714">
        <v>885</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t="s">
        <v>126</v>
      </c>
      <c r="BH21" s="681"/>
      <c r="BI21" s="681"/>
      <c r="BJ21" s="681"/>
      <c r="BK21" s="681"/>
      <c r="BL21" s="681"/>
      <c r="BM21" s="681"/>
      <c r="BN21" s="682"/>
      <c r="BO21" s="713" t="s">
        <v>126</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1716537</v>
      </c>
      <c r="S22" s="681"/>
      <c r="T22" s="681"/>
      <c r="U22" s="681"/>
      <c r="V22" s="681"/>
      <c r="W22" s="681"/>
      <c r="X22" s="681"/>
      <c r="Y22" s="682"/>
      <c r="Z22" s="713">
        <v>19.399999999999999</v>
      </c>
      <c r="AA22" s="713"/>
      <c r="AB22" s="713"/>
      <c r="AC22" s="713"/>
      <c r="AD22" s="714">
        <v>1148074</v>
      </c>
      <c r="AE22" s="714"/>
      <c r="AF22" s="714"/>
      <c r="AG22" s="714"/>
      <c r="AH22" s="714"/>
      <c r="AI22" s="714"/>
      <c r="AJ22" s="714"/>
      <c r="AK22" s="714"/>
      <c r="AL22" s="683">
        <v>27.4</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1148074</v>
      </c>
      <c r="S23" s="681"/>
      <c r="T23" s="681"/>
      <c r="U23" s="681"/>
      <c r="V23" s="681"/>
      <c r="W23" s="681"/>
      <c r="X23" s="681"/>
      <c r="Y23" s="682"/>
      <c r="Z23" s="713">
        <v>13</v>
      </c>
      <c r="AA23" s="713"/>
      <c r="AB23" s="713"/>
      <c r="AC23" s="713"/>
      <c r="AD23" s="714">
        <v>1148074</v>
      </c>
      <c r="AE23" s="714"/>
      <c r="AF23" s="714"/>
      <c r="AG23" s="714"/>
      <c r="AH23" s="714"/>
      <c r="AI23" s="714"/>
      <c r="AJ23" s="714"/>
      <c r="AK23" s="714"/>
      <c r="AL23" s="683">
        <v>27.4</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126</v>
      </c>
      <c r="BP23" s="713"/>
      <c r="BQ23" s="713"/>
      <c r="BR23" s="713"/>
      <c r="BS23" s="686" t="s">
        <v>126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52869</v>
      </c>
      <c r="S24" s="681"/>
      <c r="T24" s="681"/>
      <c r="U24" s="681"/>
      <c r="V24" s="681"/>
      <c r="W24" s="681"/>
      <c r="X24" s="681"/>
      <c r="Y24" s="682"/>
      <c r="Z24" s="713">
        <v>0.6</v>
      </c>
      <c r="AA24" s="713"/>
      <c r="AB24" s="713"/>
      <c r="AC24" s="713"/>
      <c r="AD24" s="714" t="s">
        <v>126</v>
      </c>
      <c r="AE24" s="714"/>
      <c r="AF24" s="714"/>
      <c r="AG24" s="714"/>
      <c r="AH24" s="714"/>
      <c r="AI24" s="714"/>
      <c r="AJ24" s="714"/>
      <c r="AK24" s="714"/>
      <c r="AL24" s="683" t="s">
        <v>126</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2613514</v>
      </c>
      <c r="CS24" s="736"/>
      <c r="CT24" s="736"/>
      <c r="CU24" s="736"/>
      <c r="CV24" s="736"/>
      <c r="CW24" s="736"/>
      <c r="CX24" s="736"/>
      <c r="CY24" s="779"/>
      <c r="CZ24" s="780">
        <v>31.5</v>
      </c>
      <c r="DA24" s="751"/>
      <c r="DB24" s="751"/>
      <c r="DC24" s="783"/>
      <c r="DD24" s="778">
        <v>2044119</v>
      </c>
      <c r="DE24" s="736"/>
      <c r="DF24" s="736"/>
      <c r="DG24" s="736"/>
      <c r="DH24" s="736"/>
      <c r="DI24" s="736"/>
      <c r="DJ24" s="736"/>
      <c r="DK24" s="779"/>
      <c r="DL24" s="778">
        <v>2005122</v>
      </c>
      <c r="DM24" s="736"/>
      <c r="DN24" s="736"/>
      <c r="DO24" s="736"/>
      <c r="DP24" s="736"/>
      <c r="DQ24" s="736"/>
      <c r="DR24" s="736"/>
      <c r="DS24" s="736"/>
      <c r="DT24" s="736"/>
      <c r="DU24" s="736"/>
      <c r="DV24" s="779"/>
      <c r="DW24" s="780">
        <v>45</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515594</v>
      </c>
      <c r="S25" s="681"/>
      <c r="T25" s="681"/>
      <c r="U25" s="681"/>
      <c r="V25" s="681"/>
      <c r="W25" s="681"/>
      <c r="X25" s="681"/>
      <c r="Y25" s="682"/>
      <c r="Z25" s="713">
        <v>5.8</v>
      </c>
      <c r="AA25" s="713"/>
      <c r="AB25" s="713"/>
      <c r="AC25" s="713"/>
      <c r="AD25" s="714" t="s">
        <v>126</v>
      </c>
      <c r="AE25" s="714"/>
      <c r="AF25" s="714"/>
      <c r="AG25" s="714"/>
      <c r="AH25" s="714"/>
      <c r="AI25" s="714"/>
      <c r="AJ25" s="714"/>
      <c r="AK25" s="714"/>
      <c r="AL25" s="683" t="s">
        <v>126</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1316388</v>
      </c>
      <c r="CS25" s="699"/>
      <c r="CT25" s="699"/>
      <c r="CU25" s="699"/>
      <c r="CV25" s="699"/>
      <c r="CW25" s="699"/>
      <c r="CX25" s="699"/>
      <c r="CY25" s="700"/>
      <c r="CZ25" s="683">
        <v>15.9</v>
      </c>
      <c r="DA25" s="701"/>
      <c r="DB25" s="701"/>
      <c r="DC25" s="702"/>
      <c r="DD25" s="686">
        <v>1234467</v>
      </c>
      <c r="DE25" s="699"/>
      <c r="DF25" s="699"/>
      <c r="DG25" s="699"/>
      <c r="DH25" s="699"/>
      <c r="DI25" s="699"/>
      <c r="DJ25" s="699"/>
      <c r="DK25" s="700"/>
      <c r="DL25" s="686">
        <v>1195493</v>
      </c>
      <c r="DM25" s="699"/>
      <c r="DN25" s="699"/>
      <c r="DO25" s="699"/>
      <c r="DP25" s="699"/>
      <c r="DQ25" s="699"/>
      <c r="DR25" s="699"/>
      <c r="DS25" s="699"/>
      <c r="DT25" s="699"/>
      <c r="DU25" s="699"/>
      <c r="DV25" s="700"/>
      <c r="DW25" s="683">
        <v>26.8</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4740543</v>
      </c>
      <c r="S26" s="681"/>
      <c r="T26" s="681"/>
      <c r="U26" s="681"/>
      <c r="V26" s="681"/>
      <c r="W26" s="681"/>
      <c r="X26" s="681"/>
      <c r="Y26" s="682"/>
      <c r="Z26" s="713">
        <v>53.7</v>
      </c>
      <c r="AA26" s="713"/>
      <c r="AB26" s="713"/>
      <c r="AC26" s="713"/>
      <c r="AD26" s="714">
        <v>4172080</v>
      </c>
      <c r="AE26" s="714"/>
      <c r="AF26" s="714"/>
      <c r="AG26" s="714"/>
      <c r="AH26" s="714"/>
      <c r="AI26" s="714"/>
      <c r="AJ26" s="714"/>
      <c r="AK26" s="714"/>
      <c r="AL26" s="683">
        <v>99.7</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845374</v>
      </c>
      <c r="CS26" s="681"/>
      <c r="CT26" s="681"/>
      <c r="CU26" s="681"/>
      <c r="CV26" s="681"/>
      <c r="CW26" s="681"/>
      <c r="CX26" s="681"/>
      <c r="CY26" s="682"/>
      <c r="CZ26" s="683">
        <v>10.199999999999999</v>
      </c>
      <c r="DA26" s="701"/>
      <c r="DB26" s="701"/>
      <c r="DC26" s="702"/>
      <c r="DD26" s="686">
        <v>773880</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1648</v>
      </c>
      <c r="S27" s="681"/>
      <c r="T27" s="681"/>
      <c r="U27" s="681"/>
      <c r="V27" s="681"/>
      <c r="W27" s="681"/>
      <c r="X27" s="681"/>
      <c r="Y27" s="682"/>
      <c r="Z27" s="713">
        <v>0</v>
      </c>
      <c r="AA27" s="713"/>
      <c r="AB27" s="713"/>
      <c r="AC27" s="713"/>
      <c r="AD27" s="714">
        <v>1648</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2501348</v>
      </c>
      <c r="BH27" s="681"/>
      <c r="BI27" s="681"/>
      <c r="BJ27" s="681"/>
      <c r="BK27" s="681"/>
      <c r="BL27" s="681"/>
      <c r="BM27" s="681"/>
      <c r="BN27" s="682"/>
      <c r="BO27" s="713">
        <v>100</v>
      </c>
      <c r="BP27" s="713"/>
      <c r="BQ27" s="713"/>
      <c r="BR27" s="713"/>
      <c r="BS27" s="686" t="s">
        <v>126</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675517</v>
      </c>
      <c r="CS27" s="699"/>
      <c r="CT27" s="699"/>
      <c r="CU27" s="699"/>
      <c r="CV27" s="699"/>
      <c r="CW27" s="699"/>
      <c r="CX27" s="699"/>
      <c r="CY27" s="700"/>
      <c r="CZ27" s="683">
        <v>8.1</v>
      </c>
      <c r="DA27" s="701"/>
      <c r="DB27" s="701"/>
      <c r="DC27" s="702"/>
      <c r="DD27" s="686">
        <v>188043</v>
      </c>
      <c r="DE27" s="699"/>
      <c r="DF27" s="699"/>
      <c r="DG27" s="699"/>
      <c r="DH27" s="699"/>
      <c r="DI27" s="699"/>
      <c r="DJ27" s="699"/>
      <c r="DK27" s="700"/>
      <c r="DL27" s="686">
        <v>188020</v>
      </c>
      <c r="DM27" s="699"/>
      <c r="DN27" s="699"/>
      <c r="DO27" s="699"/>
      <c r="DP27" s="699"/>
      <c r="DQ27" s="699"/>
      <c r="DR27" s="699"/>
      <c r="DS27" s="699"/>
      <c r="DT27" s="699"/>
      <c r="DU27" s="699"/>
      <c r="DV27" s="700"/>
      <c r="DW27" s="683">
        <v>4.2</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8909</v>
      </c>
      <c r="S28" s="681"/>
      <c r="T28" s="681"/>
      <c r="U28" s="681"/>
      <c r="V28" s="681"/>
      <c r="W28" s="681"/>
      <c r="X28" s="681"/>
      <c r="Y28" s="682"/>
      <c r="Z28" s="713">
        <v>0.1</v>
      </c>
      <c r="AA28" s="713"/>
      <c r="AB28" s="713"/>
      <c r="AC28" s="713"/>
      <c r="AD28" s="714" t="s">
        <v>126</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621609</v>
      </c>
      <c r="CS28" s="681"/>
      <c r="CT28" s="681"/>
      <c r="CU28" s="681"/>
      <c r="CV28" s="681"/>
      <c r="CW28" s="681"/>
      <c r="CX28" s="681"/>
      <c r="CY28" s="682"/>
      <c r="CZ28" s="683">
        <v>7.5</v>
      </c>
      <c r="DA28" s="701"/>
      <c r="DB28" s="701"/>
      <c r="DC28" s="702"/>
      <c r="DD28" s="686">
        <v>621609</v>
      </c>
      <c r="DE28" s="681"/>
      <c r="DF28" s="681"/>
      <c r="DG28" s="681"/>
      <c r="DH28" s="681"/>
      <c r="DI28" s="681"/>
      <c r="DJ28" s="681"/>
      <c r="DK28" s="682"/>
      <c r="DL28" s="686">
        <v>621609</v>
      </c>
      <c r="DM28" s="681"/>
      <c r="DN28" s="681"/>
      <c r="DO28" s="681"/>
      <c r="DP28" s="681"/>
      <c r="DQ28" s="681"/>
      <c r="DR28" s="681"/>
      <c r="DS28" s="681"/>
      <c r="DT28" s="681"/>
      <c r="DU28" s="681"/>
      <c r="DV28" s="682"/>
      <c r="DW28" s="683">
        <v>13.9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31805</v>
      </c>
      <c r="S29" s="681"/>
      <c r="T29" s="681"/>
      <c r="U29" s="681"/>
      <c r="V29" s="681"/>
      <c r="W29" s="681"/>
      <c r="X29" s="681"/>
      <c r="Y29" s="682"/>
      <c r="Z29" s="713">
        <v>0.4</v>
      </c>
      <c r="AA29" s="713"/>
      <c r="AB29" s="713"/>
      <c r="AC29" s="713"/>
      <c r="AD29" s="714">
        <v>4323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69</v>
      </c>
      <c r="CG29" s="720"/>
      <c r="CH29" s="720"/>
      <c r="CI29" s="720"/>
      <c r="CJ29" s="720"/>
      <c r="CK29" s="720"/>
      <c r="CL29" s="720"/>
      <c r="CM29" s="720"/>
      <c r="CN29" s="720"/>
      <c r="CO29" s="720"/>
      <c r="CP29" s="720"/>
      <c r="CQ29" s="721"/>
      <c r="CR29" s="680">
        <v>621609</v>
      </c>
      <c r="CS29" s="699"/>
      <c r="CT29" s="699"/>
      <c r="CU29" s="699"/>
      <c r="CV29" s="699"/>
      <c r="CW29" s="699"/>
      <c r="CX29" s="699"/>
      <c r="CY29" s="700"/>
      <c r="CZ29" s="683">
        <v>7.5</v>
      </c>
      <c r="DA29" s="701"/>
      <c r="DB29" s="701"/>
      <c r="DC29" s="702"/>
      <c r="DD29" s="686">
        <v>621609</v>
      </c>
      <c r="DE29" s="699"/>
      <c r="DF29" s="699"/>
      <c r="DG29" s="699"/>
      <c r="DH29" s="699"/>
      <c r="DI29" s="699"/>
      <c r="DJ29" s="699"/>
      <c r="DK29" s="700"/>
      <c r="DL29" s="686">
        <v>621609</v>
      </c>
      <c r="DM29" s="699"/>
      <c r="DN29" s="699"/>
      <c r="DO29" s="699"/>
      <c r="DP29" s="699"/>
      <c r="DQ29" s="699"/>
      <c r="DR29" s="699"/>
      <c r="DS29" s="699"/>
      <c r="DT29" s="699"/>
      <c r="DU29" s="699"/>
      <c r="DV29" s="700"/>
      <c r="DW29" s="683">
        <v>13.9</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7941</v>
      </c>
      <c r="S30" s="681"/>
      <c r="T30" s="681"/>
      <c r="U30" s="681"/>
      <c r="V30" s="681"/>
      <c r="W30" s="681"/>
      <c r="X30" s="681"/>
      <c r="Y30" s="682"/>
      <c r="Z30" s="713">
        <v>0.1</v>
      </c>
      <c r="AA30" s="713"/>
      <c r="AB30" s="713"/>
      <c r="AC30" s="713"/>
      <c r="AD30" s="714" t="s">
        <v>126</v>
      </c>
      <c r="AE30" s="714"/>
      <c r="AF30" s="714"/>
      <c r="AG30" s="714"/>
      <c r="AH30" s="714"/>
      <c r="AI30" s="714"/>
      <c r="AJ30" s="714"/>
      <c r="AK30" s="714"/>
      <c r="AL30" s="683" t="s">
        <v>126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578888</v>
      </c>
      <c r="CS30" s="681"/>
      <c r="CT30" s="681"/>
      <c r="CU30" s="681"/>
      <c r="CV30" s="681"/>
      <c r="CW30" s="681"/>
      <c r="CX30" s="681"/>
      <c r="CY30" s="682"/>
      <c r="CZ30" s="683">
        <v>7</v>
      </c>
      <c r="DA30" s="701"/>
      <c r="DB30" s="701"/>
      <c r="DC30" s="702"/>
      <c r="DD30" s="686">
        <v>578888</v>
      </c>
      <c r="DE30" s="681"/>
      <c r="DF30" s="681"/>
      <c r="DG30" s="681"/>
      <c r="DH30" s="681"/>
      <c r="DI30" s="681"/>
      <c r="DJ30" s="681"/>
      <c r="DK30" s="682"/>
      <c r="DL30" s="686">
        <v>578888</v>
      </c>
      <c r="DM30" s="681"/>
      <c r="DN30" s="681"/>
      <c r="DO30" s="681"/>
      <c r="DP30" s="681"/>
      <c r="DQ30" s="681"/>
      <c r="DR30" s="681"/>
      <c r="DS30" s="681"/>
      <c r="DT30" s="681"/>
      <c r="DU30" s="681"/>
      <c r="DV30" s="682"/>
      <c r="DW30" s="683">
        <v>13</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2234723</v>
      </c>
      <c r="S31" s="681"/>
      <c r="T31" s="681"/>
      <c r="U31" s="681"/>
      <c r="V31" s="681"/>
      <c r="W31" s="681"/>
      <c r="X31" s="681"/>
      <c r="Y31" s="682"/>
      <c r="Z31" s="713">
        <v>25.3</v>
      </c>
      <c r="AA31" s="713"/>
      <c r="AB31" s="713"/>
      <c r="AC31" s="713"/>
      <c r="AD31" s="714" t="s">
        <v>126</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99.5</v>
      </c>
      <c r="BH31" s="750"/>
      <c r="BI31" s="750"/>
      <c r="BJ31" s="750"/>
      <c r="BK31" s="750"/>
      <c r="BL31" s="750"/>
      <c r="BM31" s="751">
        <v>99.1</v>
      </c>
      <c r="BN31" s="750"/>
      <c r="BO31" s="750"/>
      <c r="BP31" s="750"/>
      <c r="BQ31" s="752"/>
      <c r="BR31" s="749">
        <v>99.5</v>
      </c>
      <c r="BS31" s="750"/>
      <c r="BT31" s="750"/>
      <c r="BU31" s="750"/>
      <c r="BV31" s="750"/>
      <c r="BW31" s="750"/>
      <c r="BX31" s="751">
        <v>98.8</v>
      </c>
      <c r="BY31" s="750"/>
      <c r="BZ31" s="750"/>
      <c r="CA31" s="750"/>
      <c r="CB31" s="752"/>
      <c r="CD31" s="767"/>
      <c r="CE31" s="768"/>
      <c r="CF31" s="719" t="s">
        <v>309</v>
      </c>
      <c r="CG31" s="720"/>
      <c r="CH31" s="720"/>
      <c r="CI31" s="720"/>
      <c r="CJ31" s="720"/>
      <c r="CK31" s="720"/>
      <c r="CL31" s="720"/>
      <c r="CM31" s="720"/>
      <c r="CN31" s="720"/>
      <c r="CO31" s="720"/>
      <c r="CP31" s="720"/>
      <c r="CQ31" s="721"/>
      <c r="CR31" s="680">
        <v>42721</v>
      </c>
      <c r="CS31" s="699"/>
      <c r="CT31" s="699"/>
      <c r="CU31" s="699"/>
      <c r="CV31" s="699"/>
      <c r="CW31" s="699"/>
      <c r="CX31" s="699"/>
      <c r="CY31" s="700"/>
      <c r="CZ31" s="683">
        <v>0.5</v>
      </c>
      <c r="DA31" s="701"/>
      <c r="DB31" s="701"/>
      <c r="DC31" s="702"/>
      <c r="DD31" s="686">
        <v>42721</v>
      </c>
      <c r="DE31" s="699"/>
      <c r="DF31" s="699"/>
      <c r="DG31" s="699"/>
      <c r="DH31" s="699"/>
      <c r="DI31" s="699"/>
      <c r="DJ31" s="699"/>
      <c r="DK31" s="700"/>
      <c r="DL31" s="686">
        <v>42721</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126</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99</v>
      </c>
      <c r="BN32" s="745"/>
      <c r="BO32" s="745"/>
      <c r="BP32" s="745"/>
      <c r="BQ32" s="726"/>
      <c r="BR32" s="753">
        <v>99.2</v>
      </c>
      <c r="BS32" s="699"/>
      <c r="BT32" s="699"/>
      <c r="BU32" s="699"/>
      <c r="BV32" s="699"/>
      <c r="BW32" s="699"/>
      <c r="BX32" s="684">
        <v>98.6</v>
      </c>
      <c r="BY32" s="745"/>
      <c r="BZ32" s="745"/>
      <c r="CA32" s="745"/>
      <c r="CB32" s="726"/>
      <c r="CD32" s="769"/>
      <c r="CE32" s="770"/>
      <c r="CF32" s="719" t="s">
        <v>313</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126</v>
      </c>
      <c r="DA32" s="701"/>
      <c r="DB32" s="701"/>
      <c r="DC32" s="702"/>
      <c r="DD32" s="686" t="s">
        <v>126</v>
      </c>
      <c r="DE32" s="681"/>
      <c r="DF32" s="681"/>
      <c r="DG32" s="681"/>
      <c r="DH32" s="681"/>
      <c r="DI32" s="681"/>
      <c r="DJ32" s="681"/>
      <c r="DK32" s="682"/>
      <c r="DL32" s="686" t="s">
        <v>126</v>
      </c>
      <c r="DM32" s="681"/>
      <c r="DN32" s="681"/>
      <c r="DO32" s="681"/>
      <c r="DP32" s="681"/>
      <c r="DQ32" s="681"/>
      <c r="DR32" s="681"/>
      <c r="DS32" s="681"/>
      <c r="DT32" s="681"/>
      <c r="DU32" s="681"/>
      <c r="DV32" s="682"/>
      <c r="DW32" s="683" t="s">
        <v>126</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486879</v>
      </c>
      <c r="S33" s="681"/>
      <c r="T33" s="681"/>
      <c r="U33" s="681"/>
      <c r="V33" s="681"/>
      <c r="W33" s="681"/>
      <c r="X33" s="681"/>
      <c r="Y33" s="682"/>
      <c r="Z33" s="713">
        <v>5.5</v>
      </c>
      <c r="AA33" s="713"/>
      <c r="AB33" s="713"/>
      <c r="AC33" s="713"/>
      <c r="AD33" s="714" t="s">
        <v>126</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99.5</v>
      </c>
      <c r="BH33" s="665"/>
      <c r="BI33" s="665"/>
      <c r="BJ33" s="665"/>
      <c r="BK33" s="665"/>
      <c r="BL33" s="665"/>
      <c r="BM33" s="707">
        <v>99.2</v>
      </c>
      <c r="BN33" s="665"/>
      <c r="BO33" s="665"/>
      <c r="BP33" s="665"/>
      <c r="BQ33" s="709"/>
      <c r="BR33" s="744">
        <v>99.7</v>
      </c>
      <c r="BS33" s="665"/>
      <c r="BT33" s="665"/>
      <c r="BU33" s="665"/>
      <c r="BV33" s="665"/>
      <c r="BW33" s="665"/>
      <c r="BX33" s="707">
        <v>99.1</v>
      </c>
      <c r="BY33" s="665"/>
      <c r="BZ33" s="665"/>
      <c r="CA33" s="665"/>
      <c r="CB33" s="709"/>
      <c r="CD33" s="719" t="s">
        <v>316</v>
      </c>
      <c r="CE33" s="720"/>
      <c r="CF33" s="720"/>
      <c r="CG33" s="720"/>
      <c r="CH33" s="720"/>
      <c r="CI33" s="720"/>
      <c r="CJ33" s="720"/>
      <c r="CK33" s="720"/>
      <c r="CL33" s="720"/>
      <c r="CM33" s="720"/>
      <c r="CN33" s="720"/>
      <c r="CO33" s="720"/>
      <c r="CP33" s="720"/>
      <c r="CQ33" s="721"/>
      <c r="CR33" s="680">
        <v>5402611</v>
      </c>
      <c r="CS33" s="699"/>
      <c r="CT33" s="699"/>
      <c r="CU33" s="699"/>
      <c r="CV33" s="699"/>
      <c r="CW33" s="699"/>
      <c r="CX33" s="699"/>
      <c r="CY33" s="700"/>
      <c r="CZ33" s="683">
        <v>65.099999999999994</v>
      </c>
      <c r="DA33" s="701"/>
      <c r="DB33" s="701"/>
      <c r="DC33" s="702"/>
      <c r="DD33" s="686">
        <v>3007826</v>
      </c>
      <c r="DE33" s="699"/>
      <c r="DF33" s="699"/>
      <c r="DG33" s="699"/>
      <c r="DH33" s="699"/>
      <c r="DI33" s="699"/>
      <c r="DJ33" s="699"/>
      <c r="DK33" s="700"/>
      <c r="DL33" s="686">
        <v>2040053</v>
      </c>
      <c r="DM33" s="699"/>
      <c r="DN33" s="699"/>
      <c r="DO33" s="699"/>
      <c r="DP33" s="699"/>
      <c r="DQ33" s="699"/>
      <c r="DR33" s="699"/>
      <c r="DS33" s="699"/>
      <c r="DT33" s="699"/>
      <c r="DU33" s="699"/>
      <c r="DV33" s="700"/>
      <c r="DW33" s="683">
        <v>45.8</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8784</v>
      </c>
      <c r="S34" s="681"/>
      <c r="T34" s="681"/>
      <c r="U34" s="681"/>
      <c r="V34" s="681"/>
      <c r="W34" s="681"/>
      <c r="X34" s="681"/>
      <c r="Y34" s="682"/>
      <c r="Z34" s="713">
        <v>0.1</v>
      </c>
      <c r="AA34" s="713"/>
      <c r="AB34" s="713"/>
      <c r="AC34" s="713"/>
      <c r="AD34" s="714">
        <v>6722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918636</v>
      </c>
      <c r="CS34" s="681"/>
      <c r="CT34" s="681"/>
      <c r="CU34" s="681"/>
      <c r="CV34" s="681"/>
      <c r="CW34" s="681"/>
      <c r="CX34" s="681"/>
      <c r="CY34" s="682"/>
      <c r="CZ34" s="683">
        <v>11.1</v>
      </c>
      <c r="DA34" s="701"/>
      <c r="DB34" s="701"/>
      <c r="DC34" s="702"/>
      <c r="DD34" s="686">
        <v>686434</v>
      </c>
      <c r="DE34" s="681"/>
      <c r="DF34" s="681"/>
      <c r="DG34" s="681"/>
      <c r="DH34" s="681"/>
      <c r="DI34" s="681"/>
      <c r="DJ34" s="681"/>
      <c r="DK34" s="682"/>
      <c r="DL34" s="686">
        <v>589418</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187035</v>
      </c>
      <c r="S35" s="681"/>
      <c r="T35" s="681"/>
      <c r="U35" s="681"/>
      <c r="V35" s="681"/>
      <c r="W35" s="681"/>
      <c r="X35" s="681"/>
      <c r="Y35" s="682"/>
      <c r="Z35" s="713">
        <v>2.1</v>
      </c>
      <c r="AA35" s="713"/>
      <c r="AB35" s="713"/>
      <c r="AC35" s="713"/>
      <c r="AD35" s="714" t="s">
        <v>126</v>
      </c>
      <c r="AE35" s="714"/>
      <c r="AF35" s="714"/>
      <c r="AG35" s="714"/>
      <c r="AH35" s="714"/>
      <c r="AI35" s="714"/>
      <c r="AJ35" s="714"/>
      <c r="AK35" s="714"/>
      <c r="AL35" s="683" t="s">
        <v>126</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43796</v>
      </c>
      <c r="CS35" s="699"/>
      <c r="CT35" s="699"/>
      <c r="CU35" s="699"/>
      <c r="CV35" s="699"/>
      <c r="CW35" s="699"/>
      <c r="CX35" s="699"/>
      <c r="CY35" s="700"/>
      <c r="CZ35" s="683">
        <v>0.5</v>
      </c>
      <c r="DA35" s="701"/>
      <c r="DB35" s="701"/>
      <c r="DC35" s="702"/>
      <c r="DD35" s="686">
        <v>43398</v>
      </c>
      <c r="DE35" s="699"/>
      <c r="DF35" s="699"/>
      <c r="DG35" s="699"/>
      <c r="DH35" s="699"/>
      <c r="DI35" s="699"/>
      <c r="DJ35" s="699"/>
      <c r="DK35" s="700"/>
      <c r="DL35" s="686">
        <v>43398</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92828</v>
      </c>
      <c r="S36" s="681"/>
      <c r="T36" s="681"/>
      <c r="U36" s="681"/>
      <c r="V36" s="681"/>
      <c r="W36" s="681"/>
      <c r="X36" s="681"/>
      <c r="Y36" s="682"/>
      <c r="Z36" s="713">
        <v>1.1000000000000001</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732197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64696</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3417561</v>
      </c>
      <c r="CS36" s="681"/>
      <c r="CT36" s="681"/>
      <c r="CU36" s="681"/>
      <c r="CV36" s="681"/>
      <c r="CW36" s="681"/>
      <c r="CX36" s="681"/>
      <c r="CY36" s="682"/>
      <c r="CZ36" s="683">
        <v>41.2</v>
      </c>
      <c r="DA36" s="701"/>
      <c r="DB36" s="701"/>
      <c r="DC36" s="702"/>
      <c r="DD36" s="686">
        <v>1424665</v>
      </c>
      <c r="DE36" s="681"/>
      <c r="DF36" s="681"/>
      <c r="DG36" s="681"/>
      <c r="DH36" s="681"/>
      <c r="DI36" s="681"/>
      <c r="DJ36" s="681"/>
      <c r="DK36" s="682"/>
      <c r="DL36" s="686">
        <v>986118</v>
      </c>
      <c r="DM36" s="681"/>
      <c r="DN36" s="681"/>
      <c r="DO36" s="681"/>
      <c r="DP36" s="681"/>
      <c r="DQ36" s="681"/>
      <c r="DR36" s="681"/>
      <c r="DS36" s="681"/>
      <c r="DT36" s="681"/>
      <c r="DU36" s="681"/>
      <c r="DV36" s="682"/>
      <c r="DW36" s="683">
        <v>22.1</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359811</v>
      </c>
      <c r="S37" s="681"/>
      <c r="T37" s="681"/>
      <c r="U37" s="681"/>
      <c r="V37" s="681"/>
      <c r="W37" s="681"/>
      <c r="X37" s="681"/>
      <c r="Y37" s="682"/>
      <c r="Z37" s="713">
        <v>4.0999999999999996</v>
      </c>
      <c r="AA37" s="713"/>
      <c r="AB37" s="713"/>
      <c r="AC37" s="713"/>
      <c r="AD37" s="714" t="s">
        <v>126</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179582</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60377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1095283</v>
      </c>
      <c r="CS37" s="699"/>
      <c r="CT37" s="699"/>
      <c r="CU37" s="699"/>
      <c r="CV37" s="699"/>
      <c r="CW37" s="699"/>
      <c r="CX37" s="699"/>
      <c r="CY37" s="700"/>
      <c r="CZ37" s="683">
        <v>13.2</v>
      </c>
      <c r="DA37" s="701"/>
      <c r="DB37" s="701"/>
      <c r="DC37" s="702"/>
      <c r="DD37" s="686">
        <v>839182</v>
      </c>
      <c r="DE37" s="699"/>
      <c r="DF37" s="699"/>
      <c r="DG37" s="699"/>
      <c r="DH37" s="699"/>
      <c r="DI37" s="699"/>
      <c r="DJ37" s="699"/>
      <c r="DK37" s="700"/>
      <c r="DL37" s="686">
        <v>603992</v>
      </c>
      <c r="DM37" s="699"/>
      <c r="DN37" s="699"/>
      <c r="DO37" s="699"/>
      <c r="DP37" s="699"/>
      <c r="DQ37" s="699"/>
      <c r="DR37" s="699"/>
      <c r="DS37" s="699"/>
      <c r="DT37" s="699"/>
      <c r="DU37" s="699"/>
      <c r="DV37" s="700"/>
      <c r="DW37" s="683">
        <v>13.5</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111303</v>
      </c>
      <c r="S38" s="681"/>
      <c r="T38" s="681"/>
      <c r="U38" s="681"/>
      <c r="V38" s="681"/>
      <c r="W38" s="681"/>
      <c r="X38" s="681"/>
      <c r="Y38" s="682"/>
      <c r="Z38" s="713">
        <v>1.3</v>
      </c>
      <c r="AA38" s="713"/>
      <c r="AB38" s="713"/>
      <c r="AC38" s="713"/>
      <c r="AD38" s="714">
        <v>311</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t="s">
        <v>126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2389</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552615</v>
      </c>
      <c r="CS38" s="681"/>
      <c r="CT38" s="681"/>
      <c r="CU38" s="681"/>
      <c r="CV38" s="681"/>
      <c r="CW38" s="681"/>
      <c r="CX38" s="681"/>
      <c r="CY38" s="682"/>
      <c r="CZ38" s="683">
        <v>6.7</v>
      </c>
      <c r="DA38" s="701"/>
      <c r="DB38" s="701"/>
      <c r="DC38" s="702"/>
      <c r="DD38" s="686">
        <v>441577</v>
      </c>
      <c r="DE38" s="681"/>
      <c r="DF38" s="681"/>
      <c r="DG38" s="681"/>
      <c r="DH38" s="681"/>
      <c r="DI38" s="681"/>
      <c r="DJ38" s="681"/>
      <c r="DK38" s="682"/>
      <c r="DL38" s="686">
        <v>421119</v>
      </c>
      <c r="DM38" s="681"/>
      <c r="DN38" s="681"/>
      <c r="DO38" s="681"/>
      <c r="DP38" s="681"/>
      <c r="DQ38" s="681"/>
      <c r="DR38" s="681"/>
      <c r="DS38" s="681"/>
      <c r="DT38" s="681"/>
      <c r="DU38" s="681"/>
      <c r="DV38" s="682"/>
      <c r="DW38" s="683">
        <v>9.4</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562404</v>
      </c>
      <c r="S39" s="681"/>
      <c r="T39" s="681"/>
      <c r="U39" s="681"/>
      <c r="V39" s="681"/>
      <c r="W39" s="681"/>
      <c r="X39" s="681"/>
      <c r="Y39" s="682"/>
      <c r="Z39" s="713">
        <v>6.4</v>
      </c>
      <c r="AA39" s="713"/>
      <c r="AB39" s="713"/>
      <c r="AC39" s="713"/>
      <c r="AD39" s="714" t="s">
        <v>126</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t="s">
        <v>126</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3705</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468003</v>
      </c>
      <c r="CS39" s="699"/>
      <c r="CT39" s="699"/>
      <c r="CU39" s="699"/>
      <c r="CV39" s="699"/>
      <c r="CW39" s="699"/>
      <c r="CX39" s="699"/>
      <c r="CY39" s="700"/>
      <c r="CZ39" s="683">
        <v>5.6</v>
      </c>
      <c r="DA39" s="701"/>
      <c r="DB39" s="701"/>
      <c r="DC39" s="702"/>
      <c r="DD39" s="686">
        <v>411752</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t="s">
        <v>126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113</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2000</v>
      </c>
      <c r="CS40" s="681"/>
      <c r="CT40" s="681"/>
      <c r="CU40" s="681"/>
      <c r="CV40" s="681"/>
      <c r="CW40" s="681"/>
      <c r="CX40" s="681"/>
      <c r="CY40" s="682"/>
      <c r="CZ40" s="683">
        <v>0</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345</v>
      </c>
      <c r="AR41" s="724"/>
      <c r="AS41" s="724"/>
      <c r="AT41" s="724"/>
      <c r="AU41" s="724"/>
      <c r="AV41" s="724"/>
      <c r="AW41" s="724"/>
      <c r="AX41" s="724"/>
      <c r="AY41" s="725"/>
      <c r="AZ41" s="680">
        <v>152147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274026</v>
      </c>
      <c r="S42" s="681"/>
      <c r="T42" s="681"/>
      <c r="U42" s="681"/>
      <c r="V42" s="681"/>
      <c r="W42" s="681"/>
      <c r="X42" s="681"/>
      <c r="Y42" s="682"/>
      <c r="Z42" s="713">
        <v>3.1</v>
      </c>
      <c r="AA42" s="713"/>
      <c r="AB42" s="713"/>
      <c r="AC42" s="713"/>
      <c r="AD42" s="714" t="s">
        <v>126</v>
      </c>
      <c r="AE42" s="714"/>
      <c r="AF42" s="714"/>
      <c r="AG42" s="714"/>
      <c r="AH42" s="714"/>
      <c r="AI42" s="714"/>
      <c r="AJ42" s="714"/>
      <c r="AK42" s="714"/>
      <c r="AL42" s="683" t="s">
        <v>126</v>
      </c>
      <c r="AM42" s="684"/>
      <c r="AN42" s="684"/>
      <c r="AO42" s="715"/>
      <c r="AQ42" s="716" t="s">
        <v>349</v>
      </c>
      <c r="AR42" s="717"/>
      <c r="AS42" s="717"/>
      <c r="AT42" s="717"/>
      <c r="AU42" s="717"/>
      <c r="AV42" s="717"/>
      <c r="AW42" s="717"/>
      <c r="AX42" s="717"/>
      <c r="AY42" s="718"/>
      <c r="AZ42" s="664">
        <v>400468</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285</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282675</v>
      </c>
      <c r="CS42" s="681"/>
      <c r="CT42" s="681"/>
      <c r="CU42" s="681"/>
      <c r="CV42" s="681"/>
      <c r="CW42" s="681"/>
      <c r="CX42" s="681"/>
      <c r="CY42" s="682"/>
      <c r="CZ42" s="683">
        <v>3.4</v>
      </c>
      <c r="DA42" s="684"/>
      <c r="DB42" s="684"/>
      <c r="DC42" s="685"/>
      <c r="DD42" s="686">
        <v>125540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8834613</v>
      </c>
      <c r="S43" s="703"/>
      <c r="T43" s="703"/>
      <c r="U43" s="703"/>
      <c r="V43" s="703"/>
      <c r="W43" s="703"/>
      <c r="X43" s="703"/>
      <c r="Y43" s="704"/>
      <c r="Z43" s="705">
        <v>100</v>
      </c>
      <c r="AA43" s="705"/>
      <c r="AB43" s="705"/>
      <c r="AC43" s="705"/>
      <c r="AD43" s="706">
        <v>4185084</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16566</v>
      </c>
      <c r="CS43" s="699"/>
      <c r="CT43" s="699"/>
      <c r="CU43" s="699"/>
      <c r="CV43" s="699"/>
      <c r="CW43" s="699"/>
      <c r="CX43" s="699"/>
      <c r="CY43" s="700"/>
      <c r="CZ43" s="683">
        <v>0.2</v>
      </c>
      <c r="DA43" s="701"/>
      <c r="DB43" s="701"/>
      <c r="DC43" s="702"/>
      <c r="DD43" s="686">
        <v>16566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278150</v>
      </c>
      <c r="CS44" s="681"/>
      <c r="CT44" s="681"/>
      <c r="CU44" s="681"/>
      <c r="CV44" s="681"/>
      <c r="CW44" s="681"/>
      <c r="CX44" s="681"/>
      <c r="CY44" s="682"/>
      <c r="CZ44" s="683">
        <v>3.4</v>
      </c>
      <c r="DA44" s="684"/>
      <c r="DB44" s="684"/>
      <c r="DC44" s="685"/>
      <c r="DD44" s="686">
        <v>121015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53911</v>
      </c>
      <c r="CS45" s="699"/>
      <c r="CT45" s="699"/>
      <c r="CU45" s="699"/>
      <c r="CV45" s="699"/>
      <c r="CW45" s="699"/>
      <c r="CX45" s="699"/>
      <c r="CY45" s="700"/>
      <c r="CZ45" s="683">
        <v>0.6</v>
      </c>
      <c r="DA45" s="701"/>
      <c r="DB45" s="701"/>
      <c r="DC45" s="702"/>
      <c r="DD45" s="686">
        <v>5905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206576</v>
      </c>
      <c r="CS46" s="681"/>
      <c r="CT46" s="681"/>
      <c r="CU46" s="681"/>
      <c r="CV46" s="681"/>
      <c r="CW46" s="681"/>
      <c r="CX46" s="681"/>
      <c r="CY46" s="682"/>
      <c r="CZ46" s="683">
        <v>2.5</v>
      </c>
      <c r="DA46" s="684"/>
      <c r="DB46" s="684"/>
      <c r="DC46" s="685"/>
      <c r="DD46" s="686">
        <v>113347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4525</v>
      </c>
      <c r="CS47" s="699"/>
      <c r="CT47" s="699"/>
      <c r="CU47" s="699"/>
      <c r="CV47" s="699"/>
      <c r="CW47" s="699"/>
      <c r="CX47" s="699"/>
      <c r="CY47" s="700"/>
      <c r="CZ47" s="683">
        <v>0.1</v>
      </c>
      <c r="DA47" s="701"/>
      <c r="DB47" s="701"/>
      <c r="DC47" s="702"/>
      <c r="DD47" s="686">
        <v>4525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362</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8298800</v>
      </c>
      <c r="CS49" s="665"/>
      <c r="CT49" s="665"/>
      <c r="CU49" s="665"/>
      <c r="CV49" s="665"/>
      <c r="CW49" s="665"/>
      <c r="CX49" s="665"/>
      <c r="CY49" s="666"/>
      <c r="CZ49" s="667">
        <v>100</v>
      </c>
      <c r="DA49" s="668"/>
      <c r="DB49" s="668"/>
      <c r="DC49" s="669"/>
      <c r="DD49" s="670">
        <v>5177485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1BWyV1JnN58SYbPukgNSvMG+eTlJIj3IHhmKCXOZlarBepQW5JyXZ5bVeb6J/2iBBaQgOgKRAytMBkCnl9ygA==" saltValue="i5abvP6pfe8nV2KiWoD2U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8838</v>
      </c>
      <c r="R7" s="1200"/>
      <c r="S7" s="1200"/>
      <c r="T7" s="1200"/>
      <c r="U7" s="1200"/>
      <c r="V7" s="1200">
        <v>8302</v>
      </c>
      <c r="W7" s="1200"/>
      <c r="X7" s="1200"/>
      <c r="Y7" s="1200"/>
      <c r="Z7" s="1200"/>
      <c r="AA7" s="1200">
        <v>536</v>
      </c>
      <c r="AB7" s="1200"/>
      <c r="AC7" s="1200"/>
      <c r="AD7" s="1200"/>
      <c r="AE7" s="1201"/>
      <c r="AF7" s="1202">
        <v>288</v>
      </c>
      <c r="AG7" s="1203"/>
      <c r="AH7" s="1203"/>
      <c r="AI7" s="1203"/>
      <c r="AJ7" s="1204"/>
      <c r="AK7" s="1186">
        <v>93</v>
      </c>
      <c r="AL7" s="1187"/>
      <c r="AM7" s="1187"/>
      <c r="AN7" s="1187"/>
      <c r="AO7" s="1187"/>
      <c r="AP7" s="1187">
        <v>7599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8838</v>
      </c>
      <c r="R23" s="1164"/>
      <c r="S23" s="1164"/>
      <c r="T23" s="1164"/>
      <c r="U23" s="1164"/>
      <c r="V23" s="1164">
        <v>8302</v>
      </c>
      <c r="W23" s="1164"/>
      <c r="X23" s="1164"/>
      <c r="Y23" s="1164"/>
      <c r="Z23" s="1164"/>
      <c r="AA23" s="1164">
        <v>536</v>
      </c>
      <c r="AB23" s="1164"/>
      <c r="AC23" s="1164"/>
      <c r="AD23" s="1164"/>
      <c r="AE23" s="1165"/>
      <c r="AF23" s="1166">
        <v>288</v>
      </c>
      <c r="AG23" s="1164"/>
      <c r="AH23" s="1164"/>
      <c r="AI23" s="1164"/>
      <c r="AJ23" s="1167"/>
      <c r="AK23" s="1168"/>
      <c r="AL23" s="1169"/>
      <c r="AM23" s="1169"/>
      <c r="AN23" s="1169"/>
      <c r="AO23" s="1169"/>
      <c r="AP23" s="1164">
        <v>7599</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1720</v>
      </c>
      <c r="R28" s="1149"/>
      <c r="S28" s="1149"/>
      <c r="T28" s="1149"/>
      <c r="U28" s="1149"/>
      <c r="V28" s="1149">
        <v>1656</v>
      </c>
      <c r="W28" s="1149"/>
      <c r="X28" s="1149"/>
      <c r="Y28" s="1149"/>
      <c r="Z28" s="1149"/>
      <c r="AA28" s="1149">
        <v>65</v>
      </c>
      <c r="AB28" s="1149"/>
      <c r="AC28" s="1149"/>
      <c r="AD28" s="1149"/>
      <c r="AE28" s="1150"/>
      <c r="AF28" s="1151">
        <v>65</v>
      </c>
      <c r="AG28" s="1149"/>
      <c r="AH28" s="1149"/>
      <c r="AI28" s="1149"/>
      <c r="AJ28" s="1152"/>
      <c r="AK28" s="1153">
        <v>152</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1314</v>
      </c>
      <c r="R29" s="1139"/>
      <c r="S29" s="1139"/>
      <c r="T29" s="1139"/>
      <c r="U29" s="1139"/>
      <c r="V29" s="1139">
        <v>1249</v>
      </c>
      <c r="W29" s="1139"/>
      <c r="X29" s="1139"/>
      <c r="Y29" s="1139"/>
      <c r="Z29" s="1139"/>
      <c r="AA29" s="1139">
        <v>65</v>
      </c>
      <c r="AB29" s="1139"/>
      <c r="AC29" s="1139"/>
      <c r="AD29" s="1139"/>
      <c r="AE29" s="1140"/>
      <c r="AF29" s="1114">
        <v>65</v>
      </c>
      <c r="AG29" s="1115"/>
      <c r="AH29" s="1115"/>
      <c r="AI29" s="1115"/>
      <c r="AJ29" s="1116"/>
      <c r="AK29" s="1075">
        <v>256</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171</v>
      </c>
      <c r="R30" s="1139"/>
      <c r="S30" s="1139"/>
      <c r="T30" s="1139"/>
      <c r="U30" s="1139"/>
      <c r="V30" s="1139">
        <v>171</v>
      </c>
      <c r="W30" s="1139"/>
      <c r="X30" s="1139"/>
      <c r="Y30" s="1139"/>
      <c r="Z30" s="1139"/>
      <c r="AA30" s="1139">
        <v>1</v>
      </c>
      <c r="AB30" s="1139"/>
      <c r="AC30" s="1139"/>
      <c r="AD30" s="1139"/>
      <c r="AE30" s="1140"/>
      <c r="AF30" s="1114">
        <v>1</v>
      </c>
      <c r="AG30" s="1115"/>
      <c r="AH30" s="1115"/>
      <c r="AI30" s="1115"/>
      <c r="AJ30" s="1116"/>
      <c r="AK30" s="1075">
        <v>48</v>
      </c>
      <c r="AL30" s="1066"/>
      <c r="AM30" s="1066"/>
      <c r="AN30" s="1066"/>
      <c r="AO30" s="1066"/>
      <c r="AP30" s="1066" t="s">
        <v>588</v>
      </c>
      <c r="AQ30" s="1066"/>
      <c r="AR30" s="1066"/>
      <c r="AS30" s="1066"/>
      <c r="AT30" s="1066"/>
      <c r="AU30" s="1066" t="s">
        <v>588</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507</v>
      </c>
      <c r="R31" s="1139"/>
      <c r="S31" s="1139"/>
      <c r="T31" s="1139"/>
      <c r="U31" s="1139"/>
      <c r="V31" s="1139">
        <v>492</v>
      </c>
      <c r="W31" s="1139"/>
      <c r="X31" s="1139"/>
      <c r="Y31" s="1139"/>
      <c r="Z31" s="1139"/>
      <c r="AA31" s="1139">
        <v>15</v>
      </c>
      <c r="AB31" s="1139"/>
      <c r="AC31" s="1139"/>
      <c r="AD31" s="1139"/>
      <c r="AE31" s="1140"/>
      <c r="AF31" s="1114">
        <v>937</v>
      </c>
      <c r="AG31" s="1115"/>
      <c r="AH31" s="1115"/>
      <c r="AI31" s="1115"/>
      <c r="AJ31" s="1116"/>
      <c r="AK31" s="1075" t="s">
        <v>588</v>
      </c>
      <c r="AL31" s="1066"/>
      <c r="AM31" s="1066"/>
      <c r="AN31" s="1066"/>
      <c r="AO31" s="1066"/>
      <c r="AP31" s="1066">
        <v>712</v>
      </c>
      <c r="AQ31" s="1066"/>
      <c r="AR31" s="1066"/>
      <c r="AS31" s="1066"/>
      <c r="AT31" s="1066"/>
      <c r="AU31" s="1066" t="s">
        <v>588</v>
      </c>
      <c r="AV31" s="1066"/>
      <c r="AW31" s="1066"/>
      <c r="AX31" s="1066"/>
      <c r="AY31" s="1066"/>
      <c r="AZ31" s="1137" t="s">
        <v>588</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99</v>
      </c>
      <c r="R32" s="1139"/>
      <c r="S32" s="1139"/>
      <c r="T32" s="1139"/>
      <c r="U32" s="1139"/>
      <c r="V32" s="1139">
        <v>40</v>
      </c>
      <c r="W32" s="1139"/>
      <c r="X32" s="1139"/>
      <c r="Y32" s="1139"/>
      <c r="Z32" s="1139"/>
      <c r="AA32" s="1139">
        <v>59</v>
      </c>
      <c r="AB32" s="1139"/>
      <c r="AC32" s="1139"/>
      <c r="AD32" s="1139"/>
      <c r="AE32" s="1140"/>
      <c r="AF32" s="1114">
        <v>264</v>
      </c>
      <c r="AG32" s="1115"/>
      <c r="AH32" s="1115"/>
      <c r="AI32" s="1115"/>
      <c r="AJ32" s="1116"/>
      <c r="AK32" s="1075" t="s">
        <v>588</v>
      </c>
      <c r="AL32" s="1066"/>
      <c r="AM32" s="1066"/>
      <c r="AN32" s="1066"/>
      <c r="AO32" s="1066"/>
      <c r="AP32" s="1066">
        <v>558</v>
      </c>
      <c r="AQ32" s="1066"/>
      <c r="AR32" s="1066"/>
      <c r="AS32" s="1066"/>
      <c r="AT32" s="1066"/>
      <c r="AU32" s="1066" t="s">
        <v>588</v>
      </c>
      <c r="AV32" s="1066"/>
      <c r="AW32" s="1066"/>
      <c r="AX32" s="1066"/>
      <c r="AY32" s="1066"/>
      <c r="AZ32" s="1137" t="s">
        <v>588</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816</v>
      </c>
      <c r="R33" s="1139"/>
      <c r="S33" s="1139"/>
      <c r="T33" s="1139"/>
      <c r="U33" s="1139"/>
      <c r="V33" s="1139">
        <v>842</v>
      </c>
      <c r="W33" s="1139"/>
      <c r="X33" s="1139"/>
      <c r="Y33" s="1139"/>
      <c r="Z33" s="1139"/>
      <c r="AA33" s="1139">
        <v>-26</v>
      </c>
      <c r="AB33" s="1139"/>
      <c r="AC33" s="1139"/>
      <c r="AD33" s="1139"/>
      <c r="AE33" s="1140"/>
      <c r="AF33" s="1114">
        <v>781</v>
      </c>
      <c r="AG33" s="1115"/>
      <c r="AH33" s="1115"/>
      <c r="AI33" s="1115"/>
      <c r="AJ33" s="1116"/>
      <c r="AK33" s="1075">
        <v>180</v>
      </c>
      <c r="AL33" s="1066"/>
      <c r="AM33" s="1066"/>
      <c r="AN33" s="1066"/>
      <c r="AO33" s="1066"/>
      <c r="AP33" s="1066">
        <v>5119</v>
      </c>
      <c r="AQ33" s="1066"/>
      <c r="AR33" s="1066"/>
      <c r="AS33" s="1066"/>
      <c r="AT33" s="1066"/>
      <c r="AU33" s="1066">
        <v>4822</v>
      </c>
      <c r="AV33" s="1066"/>
      <c r="AW33" s="1066"/>
      <c r="AX33" s="1066"/>
      <c r="AY33" s="1066"/>
      <c r="AZ33" s="1137" t="s">
        <v>588</v>
      </c>
      <c r="BA33" s="1137"/>
      <c r="BB33" s="1137"/>
      <c r="BC33" s="1137"/>
      <c r="BD33" s="1137"/>
      <c r="BE33" s="1127" t="s">
        <v>404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2113</v>
      </c>
      <c r="AG63" s="1054"/>
      <c r="AH63" s="1054"/>
      <c r="AI63" s="1054"/>
      <c r="AJ63" s="1125"/>
      <c r="AK63" s="1126"/>
      <c r="AL63" s="1058"/>
      <c r="AM63" s="1058"/>
      <c r="AN63" s="1058"/>
      <c r="AO63" s="1058"/>
      <c r="AP63" s="1054">
        <v>6389</v>
      </c>
      <c r="AQ63" s="1054"/>
      <c r="AR63" s="1054"/>
      <c r="AS63" s="1054"/>
      <c r="AT63" s="1054"/>
      <c r="AU63" s="1054">
        <v>4822</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411</v>
      </c>
      <c r="W66" s="1097"/>
      <c r="X66" s="1097"/>
      <c r="Y66" s="1097"/>
      <c r="Z66" s="1098"/>
      <c r="AA66" s="1096" t="s">
        <v>394</v>
      </c>
      <c r="AB66" s="1097"/>
      <c r="AC66" s="1097"/>
      <c r="AD66" s="1097"/>
      <c r="AE66" s="1098"/>
      <c r="AF66" s="1102" t="s">
        <v>395</v>
      </c>
      <c r="AG66" s="1103"/>
      <c r="AH66" s="1103"/>
      <c r="AI66" s="1103"/>
      <c r="AJ66" s="1104"/>
      <c r="AK66" s="1096" t="s">
        <v>396</v>
      </c>
      <c r="AL66" s="1091"/>
      <c r="AM66" s="1091"/>
      <c r="AN66" s="1091"/>
      <c r="AO66" s="1092"/>
      <c r="AP66" s="1096" t="s">
        <v>397</v>
      </c>
      <c r="AQ66" s="1097"/>
      <c r="AR66" s="1097"/>
      <c r="AS66" s="1097"/>
      <c r="AT66" s="1098"/>
      <c r="AU66" s="1096" t="s">
        <v>412</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581</v>
      </c>
      <c r="C68" s="1081"/>
      <c r="D68" s="1081"/>
      <c r="E68" s="1081"/>
      <c r="F68" s="1081"/>
      <c r="G68" s="1081"/>
      <c r="H68" s="1081"/>
      <c r="I68" s="1081"/>
      <c r="J68" s="1081"/>
      <c r="K68" s="1081"/>
      <c r="L68" s="1081"/>
      <c r="M68" s="1081"/>
      <c r="N68" s="1081"/>
      <c r="O68" s="1081"/>
      <c r="P68" s="1082"/>
      <c r="Q68" s="1083">
        <v>4283</v>
      </c>
      <c r="R68" s="1077"/>
      <c r="S68" s="1077"/>
      <c r="T68" s="1077"/>
      <c r="U68" s="1077"/>
      <c r="V68" s="1077">
        <v>4229</v>
      </c>
      <c r="W68" s="1077"/>
      <c r="X68" s="1077"/>
      <c r="Y68" s="1077"/>
      <c r="Z68" s="1077"/>
      <c r="AA68" s="1077">
        <v>54</v>
      </c>
      <c r="AB68" s="1077"/>
      <c r="AC68" s="1077"/>
      <c r="AD68" s="1077"/>
      <c r="AE68" s="1077"/>
      <c r="AF68" s="1077">
        <v>54</v>
      </c>
      <c r="AG68" s="1077"/>
      <c r="AH68" s="1077"/>
      <c r="AI68" s="1077"/>
      <c r="AJ68" s="1077"/>
      <c r="AK68" s="1077">
        <v>81</v>
      </c>
      <c r="AL68" s="1077"/>
      <c r="AM68" s="1077"/>
      <c r="AN68" s="1077"/>
      <c r="AO68" s="1077"/>
      <c r="AP68" s="1077">
        <v>1483</v>
      </c>
      <c r="AQ68" s="1077"/>
      <c r="AR68" s="1077"/>
      <c r="AS68" s="1077"/>
      <c r="AT68" s="1077"/>
      <c r="AU68" s="1077">
        <v>169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3">
        <v>2002</v>
      </c>
      <c r="R69" s="1074"/>
      <c r="S69" s="1074"/>
      <c r="T69" s="1074"/>
      <c r="U69" s="1075"/>
      <c r="V69" s="1076">
        <v>1982</v>
      </c>
      <c r="W69" s="1074"/>
      <c r="X69" s="1074"/>
      <c r="Y69" s="1074"/>
      <c r="Z69" s="1075"/>
      <c r="AA69" s="1076">
        <v>21</v>
      </c>
      <c r="AB69" s="1074"/>
      <c r="AC69" s="1074"/>
      <c r="AD69" s="1074"/>
      <c r="AE69" s="1075"/>
      <c r="AF69" s="1076">
        <v>21</v>
      </c>
      <c r="AG69" s="1074"/>
      <c r="AH69" s="1074"/>
      <c r="AI69" s="1074"/>
      <c r="AJ69" s="1075"/>
      <c r="AK69" s="1076">
        <v>74</v>
      </c>
      <c r="AL69" s="1074"/>
      <c r="AM69" s="1074"/>
      <c r="AN69" s="1074"/>
      <c r="AO69" s="1075"/>
      <c r="AP69" s="1076" t="s">
        <v>588</v>
      </c>
      <c r="AQ69" s="1074"/>
      <c r="AR69" s="1074"/>
      <c r="AS69" s="1074"/>
      <c r="AT69" s="1075"/>
      <c r="AU69" s="1076" t="s">
        <v>588</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583</v>
      </c>
      <c r="C70" s="1070"/>
      <c r="D70" s="1070"/>
      <c r="E70" s="1070"/>
      <c r="F70" s="1070"/>
      <c r="G70" s="1070"/>
      <c r="H70" s="1070"/>
      <c r="I70" s="1070"/>
      <c r="J70" s="1070"/>
      <c r="K70" s="1070"/>
      <c r="L70" s="1070"/>
      <c r="M70" s="1070"/>
      <c r="N70" s="1070"/>
      <c r="O70" s="1070"/>
      <c r="P70" s="1071"/>
      <c r="Q70" s="1073">
        <v>4053</v>
      </c>
      <c r="R70" s="1074"/>
      <c r="S70" s="1074"/>
      <c r="T70" s="1074"/>
      <c r="U70" s="1075"/>
      <c r="V70" s="1076">
        <v>3979</v>
      </c>
      <c r="W70" s="1074"/>
      <c r="X70" s="1074"/>
      <c r="Y70" s="1074"/>
      <c r="Z70" s="1075"/>
      <c r="AA70" s="1076">
        <v>74</v>
      </c>
      <c r="AB70" s="1074"/>
      <c r="AC70" s="1074"/>
      <c r="AD70" s="1074"/>
      <c r="AE70" s="1075"/>
      <c r="AF70" s="1076">
        <v>74</v>
      </c>
      <c r="AG70" s="1074"/>
      <c r="AH70" s="1074"/>
      <c r="AI70" s="1074"/>
      <c r="AJ70" s="1075"/>
      <c r="AK70" s="1076">
        <v>245</v>
      </c>
      <c r="AL70" s="1074"/>
      <c r="AM70" s="1074"/>
      <c r="AN70" s="1074"/>
      <c r="AO70" s="1075"/>
      <c r="AP70" s="1076">
        <v>69</v>
      </c>
      <c r="AQ70" s="1074"/>
      <c r="AR70" s="1074"/>
      <c r="AS70" s="1074"/>
      <c r="AT70" s="1075"/>
      <c r="AU70" s="1076">
        <v>19</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584</v>
      </c>
      <c r="C71" s="1070"/>
      <c r="D71" s="1070"/>
      <c r="E71" s="1070"/>
      <c r="F71" s="1070"/>
      <c r="G71" s="1070"/>
      <c r="H71" s="1070"/>
      <c r="I71" s="1070"/>
      <c r="J71" s="1070"/>
      <c r="K71" s="1070"/>
      <c r="L71" s="1070"/>
      <c r="M71" s="1070"/>
      <c r="N71" s="1070"/>
      <c r="O71" s="1070"/>
      <c r="P71" s="1071"/>
      <c r="Q71" s="1073">
        <v>16027</v>
      </c>
      <c r="R71" s="1074"/>
      <c r="S71" s="1074"/>
      <c r="T71" s="1074"/>
      <c r="U71" s="1075"/>
      <c r="V71" s="1076">
        <v>16007</v>
      </c>
      <c r="W71" s="1074"/>
      <c r="X71" s="1074"/>
      <c r="Y71" s="1074"/>
      <c r="Z71" s="1075"/>
      <c r="AA71" s="1076">
        <v>20</v>
      </c>
      <c r="AB71" s="1074"/>
      <c r="AC71" s="1074"/>
      <c r="AD71" s="1074"/>
      <c r="AE71" s="1075"/>
      <c r="AF71" s="1076">
        <v>20</v>
      </c>
      <c r="AG71" s="1074"/>
      <c r="AH71" s="1074"/>
      <c r="AI71" s="1074"/>
      <c r="AJ71" s="1075"/>
      <c r="AK71" s="1076">
        <v>67</v>
      </c>
      <c r="AL71" s="1074"/>
      <c r="AM71" s="1074"/>
      <c r="AN71" s="1074"/>
      <c r="AO71" s="1075"/>
      <c r="AP71" s="1076" t="s">
        <v>588</v>
      </c>
      <c r="AQ71" s="1074"/>
      <c r="AR71" s="1074"/>
      <c r="AS71" s="1074"/>
      <c r="AT71" s="1075"/>
      <c r="AU71" s="1076" t="s">
        <v>588</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3">
        <v>112</v>
      </c>
      <c r="R72" s="1074"/>
      <c r="S72" s="1074"/>
      <c r="T72" s="1074"/>
      <c r="U72" s="1075"/>
      <c r="V72" s="1076">
        <v>111</v>
      </c>
      <c r="W72" s="1074"/>
      <c r="X72" s="1074"/>
      <c r="Y72" s="1074"/>
      <c r="Z72" s="1075"/>
      <c r="AA72" s="1076">
        <v>1</v>
      </c>
      <c r="AB72" s="1074"/>
      <c r="AC72" s="1074"/>
      <c r="AD72" s="1074"/>
      <c r="AE72" s="1075"/>
      <c r="AF72" s="1076">
        <v>1</v>
      </c>
      <c r="AG72" s="1074"/>
      <c r="AH72" s="1074"/>
      <c r="AI72" s="1074"/>
      <c r="AJ72" s="1075"/>
      <c r="AK72" s="1076">
        <v>11</v>
      </c>
      <c r="AL72" s="1074"/>
      <c r="AM72" s="1074"/>
      <c r="AN72" s="1074"/>
      <c r="AO72" s="1075"/>
      <c r="AP72" s="1076" t="s">
        <v>588</v>
      </c>
      <c r="AQ72" s="1074"/>
      <c r="AR72" s="1074"/>
      <c r="AS72" s="1074"/>
      <c r="AT72" s="1075"/>
      <c r="AU72" s="1076" t="s">
        <v>588</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3">
        <v>519</v>
      </c>
      <c r="R73" s="1074"/>
      <c r="S73" s="1074"/>
      <c r="T73" s="1074"/>
      <c r="U73" s="1075"/>
      <c r="V73" s="1076">
        <v>299</v>
      </c>
      <c r="W73" s="1074"/>
      <c r="X73" s="1074"/>
      <c r="Y73" s="1074"/>
      <c r="Z73" s="1075"/>
      <c r="AA73" s="1076">
        <v>220</v>
      </c>
      <c r="AB73" s="1074"/>
      <c r="AC73" s="1074"/>
      <c r="AD73" s="1074"/>
      <c r="AE73" s="1075"/>
      <c r="AF73" s="1076">
        <v>220</v>
      </c>
      <c r="AG73" s="1074"/>
      <c r="AH73" s="1074"/>
      <c r="AI73" s="1074"/>
      <c r="AJ73" s="1075"/>
      <c r="AK73" s="1076" t="s">
        <v>588</v>
      </c>
      <c r="AL73" s="1074"/>
      <c r="AM73" s="1074"/>
      <c r="AN73" s="1074"/>
      <c r="AO73" s="1075"/>
      <c r="AP73" s="1076" t="s">
        <v>588</v>
      </c>
      <c r="AQ73" s="1074"/>
      <c r="AR73" s="1074"/>
      <c r="AS73" s="1074"/>
      <c r="AT73" s="1075"/>
      <c r="AU73" s="1076" t="s">
        <v>588</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3">
        <v>971</v>
      </c>
      <c r="R74" s="1074"/>
      <c r="S74" s="1074"/>
      <c r="T74" s="1074"/>
      <c r="U74" s="1075"/>
      <c r="V74" s="1076">
        <v>961</v>
      </c>
      <c r="W74" s="1074"/>
      <c r="X74" s="1074"/>
      <c r="Y74" s="1074"/>
      <c r="Z74" s="1075"/>
      <c r="AA74" s="1076">
        <v>10</v>
      </c>
      <c r="AB74" s="1074"/>
      <c r="AC74" s="1074"/>
      <c r="AD74" s="1074"/>
      <c r="AE74" s="1075"/>
      <c r="AF74" s="1076">
        <v>10</v>
      </c>
      <c r="AG74" s="1074"/>
      <c r="AH74" s="1074"/>
      <c r="AI74" s="1074"/>
      <c r="AJ74" s="1075"/>
      <c r="AK74" s="1076" t="s">
        <v>588</v>
      </c>
      <c r="AL74" s="1074"/>
      <c r="AM74" s="1074"/>
      <c r="AN74" s="1074"/>
      <c r="AO74" s="1075"/>
      <c r="AP74" s="1076" t="s">
        <v>588</v>
      </c>
      <c r="AQ74" s="1074"/>
      <c r="AR74" s="1074"/>
      <c r="AS74" s="1074"/>
      <c r="AT74" s="1075"/>
      <c r="AU74" s="1076" t="s">
        <v>588</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587</v>
      </c>
      <c r="C75" s="1070"/>
      <c r="D75" s="1070"/>
      <c r="E75" s="1070"/>
      <c r="F75" s="1070"/>
      <c r="G75" s="1070"/>
      <c r="H75" s="1070"/>
      <c r="I75" s="1070"/>
      <c r="J75" s="1070"/>
      <c r="K75" s="1070"/>
      <c r="L75" s="1070"/>
      <c r="M75" s="1070"/>
      <c r="N75" s="1070"/>
      <c r="O75" s="1070"/>
      <c r="P75" s="1071"/>
      <c r="Q75" s="1073">
        <v>346250</v>
      </c>
      <c r="R75" s="1074"/>
      <c r="S75" s="1074"/>
      <c r="T75" s="1074"/>
      <c r="U75" s="1075"/>
      <c r="V75" s="1076">
        <v>330270</v>
      </c>
      <c r="W75" s="1074"/>
      <c r="X75" s="1074"/>
      <c r="Y75" s="1074"/>
      <c r="Z75" s="1075"/>
      <c r="AA75" s="1076">
        <v>15980</v>
      </c>
      <c r="AB75" s="1074"/>
      <c r="AC75" s="1074"/>
      <c r="AD75" s="1074"/>
      <c r="AE75" s="1075"/>
      <c r="AF75" s="1076">
        <v>15980</v>
      </c>
      <c r="AG75" s="1074"/>
      <c r="AH75" s="1074"/>
      <c r="AI75" s="1074"/>
      <c r="AJ75" s="1075"/>
      <c r="AK75" s="1076">
        <v>702</v>
      </c>
      <c r="AL75" s="1074"/>
      <c r="AM75" s="1074"/>
      <c r="AN75" s="1074"/>
      <c r="AO75" s="1075"/>
      <c r="AP75" s="1076" t="s">
        <v>588</v>
      </c>
      <c r="AQ75" s="1074"/>
      <c r="AR75" s="1074"/>
      <c r="AS75" s="1074"/>
      <c r="AT75" s="1075"/>
      <c r="AU75" s="1076" t="s">
        <v>588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16380</v>
      </c>
      <c r="AG88" s="1054"/>
      <c r="AH88" s="1054"/>
      <c r="AI88" s="1054"/>
      <c r="AJ88" s="1054"/>
      <c r="AK88" s="1058"/>
      <c r="AL88" s="1058"/>
      <c r="AM88" s="1058"/>
      <c r="AN88" s="1058"/>
      <c r="AO88" s="1058"/>
      <c r="AP88" s="1054">
        <v>1552</v>
      </c>
      <c r="AQ88" s="1054"/>
      <c r="AR88" s="1054"/>
      <c r="AS88" s="1054"/>
      <c r="AT88" s="1054"/>
      <c r="AU88" s="1054">
        <v>188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303</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303</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303</v>
      </c>
      <c r="DR109" s="989"/>
      <c r="DS109" s="989"/>
      <c r="DT109" s="989"/>
      <c r="DU109" s="990"/>
      <c r="DV109" s="991" t="s">
        <v>424</v>
      </c>
      <c r="DW109" s="989"/>
      <c r="DX109" s="989"/>
      <c r="DY109" s="989"/>
      <c r="DZ109" s="1020"/>
    </row>
    <row r="110" spans="1:131" s="248" customFormat="1" ht="26.25" customHeight="1" x14ac:dyDescent="0.15">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610457</v>
      </c>
      <c r="AB110" s="982"/>
      <c r="AC110" s="982"/>
      <c r="AD110" s="982"/>
      <c r="AE110" s="983"/>
      <c r="AF110" s="984">
        <v>616610</v>
      </c>
      <c r="AG110" s="982"/>
      <c r="AH110" s="982"/>
      <c r="AI110" s="982"/>
      <c r="AJ110" s="983"/>
      <c r="AK110" s="984">
        <v>621609</v>
      </c>
      <c r="AL110" s="982"/>
      <c r="AM110" s="982"/>
      <c r="AN110" s="982"/>
      <c r="AO110" s="983"/>
      <c r="AP110" s="985">
        <v>16.3</v>
      </c>
      <c r="AQ110" s="986"/>
      <c r="AR110" s="986"/>
      <c r="AS110" s="986"/>
      <c r="AT110" s="987"/>
      <c r="AU110" s="1021" t="s">
        <v>72</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7531230</v>
      </c>
      <c r="BR110" s="929"/>
      <c r="BS110" s="929"/>
      <c r="BT110" s="929"/>
      <c r="BU110" s="929"/>
      <c r="BV110" s="929">
        <v>7615385</v>
      </c>
      <c r="BW110" s="929"/>
      <c r="BX110" s="929"/>
      <c r="BY110" s="929"/>
      <c r="BZ110" s="929"/>
      <c r="CA110" s="929">
        <v>7598901</v>
      </c>
      <c r="CB110" s="929"/>
      <c r="CC110" s="929"/>
      <c r="CD110" s="929"/>
      <c r="CE110" s="929"/>
      <c r="CF110" s="953">
        <v>199.2</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126</v>
      </c>
      <c r="DM110" s="929"/>
      <c r="DN110" s="929"/>
      <c r="DO110" s="929"/>
      <c r="DP110" s="929"/>
      <c r="DQ110" s="929" t="s">
        <v>126</v>
      </c>
      <c r="DR110" s="929"/>
      <c r="DS110" s="929"/>
      <c r="DT110" s="929"/>
      <c r="DU110" s="929"/>
      <c r="DV110" s="930" t="s">
        <v>430</v>
      </c>
      <c r="DW110" s="930"/>
      <c r="DX110" s="930"/>
      <c r="DY110" s="930"/>
      <c r="DZ110" s="931"/>
    </row>
    <row r="111" spans="1:131" s="248" customFormat="1" ht="26.25" customHeight="1" x14ac:dyDescent="0.15">
      <c r="A111" s="858" t="s">
        <v>431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432</v>
      </c>
      <c r="AB111" s="1010"/>
      <c r="AC111" s="1010"/>
      <c r="AD111" s="1010"/>
      <c r="AE111" s="1011"/>
      <c r="AF111" s="1012" t="s">
        <v>432</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t="s">
        <v>432</v>
      </c>
      <c r="BR111" s="901"/>
      <c r="BS111" s="901"/>
      <c r="BT111" s="901"/>
      <c r="BU111" s="901"/>
      <c r="BV111" s="901" t="s">
        <v>126</v>
      </c>
      <c r="BW111" s="901"/>
      <c r="BX111" s="901"/>
      <c r="BY111" s="901"/>
      <c r="BZ111" s="901"/>
      <c r="CA111" s="901" t="s">
        <v>432</v>
      </c>
      <c r="CB111" s="901"/>
      <c r="CC111" s="901"/>
      <c r="CD111" s="901"/>
      <c r="CE111" s="901"/>
      <c r="CF111" s="962" t="s">
        <v>432</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432</v>
      </c>
      <c r="DW111" s="878"/>
      <c r="DX111" s="878"/>
      <c r="DY111" s="878"/>
      <c r="DZ111" s="879"/>
    </row>
    <row r="112" spans="1:131" s="248" customFormat="1" ht="26.25" customHeight="1" x14ac:dyDescent="0.15">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126</v>
      </c>
      <c r="AG112" s="864"/>
      <c r="AH112" s="864"/>
      <c r="AI112" s="864"/>
      <c r="AJ112" s="865"/>
      <c r="AK112" s="866" t="s">
        <v>438</v>
      </c>
      <c r="AL112" s="864"/>
      <c r="AM112" s="864"/>
      <c r="AN112" s="864"/>
      <c r="AO112" s="865"/>
      <c r="AP112" s="911" t="s">
        <v>432</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2440474</v>
      </c>
      <c r="BR112" s="901"/>
      <c r="BS112" s="901"/>
      <c r="BT112" s="901"/>
      <c r="BU112" s="901"/>
      <c r="BV112" s="901">
        <v>2292725</v>
      </c>
      <c r="BW112" s="901"/>
      <c r="BX112" s="901"/>
      <c r="BY112" s="901"/>
      <c r="BZ112" s="901"/>
      <c r="CA112" s="901">
        <v>4822157</v>
      </c>
      <c r="CB112" s="901"/>
      <c r="CC112" s="901"/>
      <c r="CD112" s="901"/>
      <c r="CE112" s="901"/>
      <c r="CF112" s="962">
        <v>126.4</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126</v>
      </c>
      <c r="DM112" s="901"/>
      <c r="DN112" s="901"/>
      <c r="DO112" s="901"/>
      <c r="DP112" s="901"/>
      <c r="DQ112" s="901" t="s">
        <v>438</v>
      </c>
      <c r="DR112" s="901"/>
      <c r="DS112" s="901"/>
      <c r="DT112" s="901"/>
      <c r="DU112" s="901"/>
      <c r="DV112" s="878" t="s">
        <v>126</v>
      </c>
      <c r="DW112" s="878"/>
      <c r="DX112" s="878"/>
      <c r="DY112" s="878"/>
      <c r="DZ112" s="879"/>
    </row>
    <row r="113" spans="1:130" s="248" customFormat="1" ht="26.25" customHeight="1" x14ac:dyDescent="0.15">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151500</v>
      </c>
      <c r="AB113" s="1010"/>
      <c r="AC113" s="1010"/>
      <c r="AD113" s="1010"/>
      <c r="AE113" s="1011"/>
      <c r="AF113" s="1012">
        <v>162416</v>
      </c>
      <c r="AG113" s="1010"/>
      <c r="AH113" s="1010"/>
      <c r="AI113" s="1010"/>
      <c r="AJ113" s="1011"/>
      <c r="AK113" s="1012">
        <v>179159</v>
      </c>
      <c r="AL113" s="1010"/>
      <c r="AM113" s="1010"/>
      <c r="AN113" s="1010"/>
      <c r="AO113" s="1011"/>
      <c r="AP113" s="1013">
        <v>4.7</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221505</v>
      </c>
      <c r="BR113" s="901"/>
      <c r="BS113" s="901"/>
      <c r="BT113" s="901"/>
      <c r="BU113" s="901"/>
      <c r="BV113" s="901">
        <v>197627</v>
      </c>
      <c r="BW113" s="901"/>
      <c r="BX113" s="901"/>
      <c r="BY113" s="901"/>
      <c r="BZ113" s="901"/>
      <c r="CA113" s="901">
        <v>188270</v>
      </c>
      <c r="CB113" s="901"/>
      <c r="CC113" s="901"/>
      <c r="CD113" s="901"/>
      <c r="CE113" s="901"/>
      <c r="CF113" s="962">
        <v>4.9000000000000004</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126</v>
      </c>
      <c r="DM113" s="864"/>
      <c r="DN113" s="864"/>
      <c r="DO113" s="864"/>
      <c r="DP113" s="865"/>
      <c r="DQ113" s="866" t="s">
        <v>432</v>
      </c>
      <c r="DR113" s="864"/>
      <c r="DS113" s="864"/>
      <c r="DT113" s="864"/>
      <c r="DU113" s="865"/>
      <c r="DV113" s="911" t="s">
        <v>126</v>
      </c>
      <c r="DW113" s="912"/>
      <c r="DX113" s="912"/>
      <c r="DY113" s="912"/>
      <c r="DZ113" s="913"/>
    </row>
    <row r="114" spans="1:130" s="248" customFormat="1" ht="26.25" customHeight="1" x14ac:dyDescent="0.15">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43231</v>
      </c>
      <c r="AB114" s="864"/>
      <c r="AC114" s="864"/>
      <c r="AD114" s="864"/>
      <c r="AE114" s="865"/>
      <c r="AF114" s="866">
        <v>31610</v>
      </c>
      <c r="AG114" s="864"/>
      <c r="AH114" s="864"/>
      <c r="AI114" s="864"/>
      <c r="AJ114" s="865"/>
      <c r="AK114" s="866">
        <v>30103</v>
      </c>
      <c r="AL114" s="864"/>
      <c r="AM114" s="864"/>
      <c r="AN114" s="864"/>
      <c r="AO114" s="865"/>
      <c r="AP114" s="911">
        <v>0.8</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510768</v>
      </c>
      <c r="BR114" s="901"/>
      <c r="BS114" s="901"/>
      <c r="BT114" s="901"/>
      <c r="BU114" s="901"/>
      <c r="BV114" s="901">
        <v>517195</v>
      </c>
      <c r="BW114" s="901"/>
      <c r="BX114" s="901"/>
      <c r="BY114" s="901"/>
      <c r="BZ114" s="901"/>
      <c r="CA114" s="901">
        <v>531176</v>
      </c>
      <c r="CB114" s="901"/>
      <c r="CC114" s="901"/>
      <c r="CD114" s="901"/>
      <c r="CE114" s="901"/>
      <c r="CF114" s="962">
        <v>13.9</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438</v>
      </c>
      <c r="DM114" s="864"/>
      <c r="DN114" s="864"/>
      <c r="DO114" s="864"/>
      <c r="DP114" s="865"/>
      <c r="DQ114" s="866" t="s">
        <v>447</v>
      </c>
      <c r="DR114" s="864"/>
      <c r="DS114" s="864"/>
      <c r="DT114" s="864"/>
      <c r="DU114" s="865"/>
      <c r="DV114" s="911" t="s">
        <v>438</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432</v>
      </c>
      <c r="AB115" s="1010"/>
      <c r="AC115" s="1010"/>
      <c r="AD115" s="1010"/>
      <c r="AE115" s="1011"/>
      <c r="AF115" s="1012" t="s">
        <v>126</v>
      </c>
      <c r="AG115" s="1010"/>
      <c r="AH115" s="1010"/>
      <c r="AI115" s="1010"/>
      <c r="AJ115" s="1011"/>
      <c r="AK115" s="1012" t="s">
        <v>432</v>
      </c>
      <c r="AL115" s="1010"/>
      <c r="AM115" s="1010"/>
      <c r="AN115" s="1010"/>
      <c r="AO115" s="1011"/>
      <c r="AP115" s="1013" t="s">
        <v>432</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v>461</v>
      </c>
      <c r="BR115" s="901"/>
      <c r="BS115" s="901"/>
      <c r="BT115" s="901"/>
      <c r="BU115" s="901"/>
      <c r="BV115" s="901" t="s">
        <v>438</v>
      </c>
      <c r="BW115" s="901"/>
      <c r="BX115" s="901"/>
      <c r="BY115" s="901"/>
      <c r="BZ115" s="901"/>
      <c r="CA115" s="901" t="s">
        <v>432</v>
      </c>
      <c r="CB115" s="901"/>
      <c r="CC115" s="901"/>
      <c r="CD115" s="901"/>
      <c r="CE115" s="901"/>
      <c r="CF115" s="962" t="s">
        <v>126</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432</v>
      </c>
      <c r="DH115" s="864"/>
      <c r="DI115" s="864"/>
      <c r="DJ115" s="864"/>
      <c r="DK115" s="865"/>
      <c r="DL115" s="866" t="s">
        <v>126</v>
      </c>
      <c r="DM115" s="864"/>
      <c r="DN115" s="864"/>
      <c r="DO115" s="864"/>
      <c r="DP115" s="865"/>
      <c r="DQ115" s="866" t="s">
        <v>126</v>
      </c>
      <c r="DR115" s="864"/>
      <c r="DS115" s="864"/>
      <c r="DT115" s="864"/>
      <c r="DU115" s="865"/>
      <c r="DV115" s="911" t="s">
        <v>432</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126</v>
      </c>
      <c r="AG116" s="864"/>
      <c r="AH116" s="864"/>
      <c r="AI116" s="864"/>
      <c r="AJ116" s="865"/>
      <c r="AK116" s="866" t="s">
        <v>432</v>
      </c>
      <c r="AL116" s="864"/>
      <c r="AM116" s="864"/>
      <c r="AN116" s="864"/>
      <c r="AO116" s="865"/>
      <c r="AP116" s="911" t="s">
        <v>447</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432</v>
      </c>
      <c r="BR116" s="901"/>
      <c r="BS116" s="901"/>
      <c r="BT116" s="901"/>
      <c r="BU116" s="901"/>
      <c r="BV116" s="901" t="s">
        <v>432</v>
      </c>
      <c r="BW116" s="901"/>
      <c r="BX116" s="901"/>
      <c r="BY116" s="901"/>
      <c r="BZ116" s="901"/>
      <c r="CA116" s="901" t="s">
        <v>432</v>
      </c>
      <c r="CB116" s="901"/>
      <c r="CC116" s="901"/>
      <c r="CD116" s="901"/>
      <c r="CE116" s="901"/>
      <c r="CF116" s="962" t="s">
        <v>432</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432</v>
      </c>
      <c r="DM116" s="864"/>
      <c r="DN116" s="864"/>
      <c r="DO116" s="864"/>
      <c r="DP116" s="865"/>
      <c r="DQ116" s="866" t="s">
        <v>432</v>
      </c>
      <c r="DR116" s="864"/>
      <c r="DS116" s="864"/>
      <c r="DT116" s="864"/>
      <c r="DU116" s="865"/>
      <c r="DV116" s="911" t="s">
        <v>432</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805188</v>
      </c>
      <c r="AB117" s="996"/>
      <c r="AC117" s="996"/>
      <c r="AD117" s="996"/>
      <c r="AE117" s="997"/>
      <c r="AF117" s="998">
        <v>810636</v>
      </c>
      <c r="AG117" s="996"/>
      <c r="AH117" s="996"/>
      <c r="AI117" s="996"/>
      <c r="AJ117" s="997"/>
      <c r="AK117" s="998">
        <v>830871</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432</v>
      </c>
      <c r="DM117" s="864"/>
      <c r="DN117" s="864"/>
      <c r="DO117" s="864"/>
      <c r="DP117" s="865"/>
      <c r="DQ117" s="866" t="s">
        <v>126</v>
      </c>
      <c r="DR117" s="864"/>
      <c r="DS117" s="864"/>
      <c r="DT117" s="864"/>
      <c r="DU117" s="865"/>
      <c r="DV117" s="911" t="s">
        <v>430</v>
      </c>
      <c r="DW117" s="912"/>
      <c r="DX117" s="912"/>
      <c r="DY117" s="912"/>
      <c r="DZ117" s="913"/>
    </row>
    <row r="118" spans="1:130" s="248" customFormat="1" ht="26.25" customHeight="1" x14ac:dyDescent="0.15">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303</v>
      </c>
      <c r="AL118" s="989"/>
      <c r="AM118" s="989"/>
      <c r="AN118" s="989"/>
      <c r="AO118" s="990"/>
      <c r="AP118" s="992" t="s">
        <v>424</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447</v>
      </c>
      <c r="CB118" s="932"/>
      <c r="CC118" s="932"/>
      <c r="CD118" s="932"/>
      <c r="CE118" s="932"/>
      <c r="CF118" s="962" t="s">
        <v>432</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447</v>
      </c>
      <c r="DH118" s="864"/>
      <c r="DI118" s="864"/>
      <c r="DJ118" s="864"/>
      <c r="DK118" s="865"/>
      <c r="DL118" s="866" t="s">
        <v>432</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432</v>
      </c>
      <c r="AG119" s="982"/>
      <c r="AH119" s="982"/>
      <c r="AI119" s="982"/>
      <c r="AJ119" s="983"/>
      <c r="AK119" s="984" t="s">
        <v>430</v>
      </c>
      <c r="AL119" s="982"/>
      <c r="AM119" s="982"/>
      <c r="AN119" s="982"/>
      <c r="AO119" s="983"/>
      <c r="AP119" s="985" t="s">
        <v>432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459</v>
      </c>
      <c r="BP119" s="965"/>
      <c r="BQ119" s="969">
        <v>10704438</v>
      </c>
      <c r="BR119" s="932"/>
      <c r="BS119" s="932"/>
      <c r="BT119" s="932"/>
      <c r="BU119" s="932"/>
      <c r="BV119" s="932">
        <v>10622932</v>
      </c>
      <c r="BW119" s="932"/>
      <c r="BX119" s="932"/>
      <c r="BY119" s="932"/>
      <c r="BZ119" s="932"/>
      <c r="CA119" s="932">
        <v>13140504</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432</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x14ac:dyDescent="0.15">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432</v>
      </c>
      <c r="AB120" s="864"/>
      <c r="AC120" s="864"/>
      <c r="AD120" s="864"/>
      <c r="AE120" s="865"/>
      <c r="AF120" s="866" t="s">
        <v>126</v>
      </c>
      <c r="AG120" s="864"/>
      <c r="AH120" s="864"/>
      <c r="AI120" s="864"/>
      <c r="AJ120" s="865"/>
      <c r="AK120" s="866" t="s">
        <v>126</v>
      </c>
      <c r="AL120" s="864"/>
      <c r="AM120" s="864"/>
      <c r="AN120" s="864"/>
      <c r="AO120" s="865"/>
      <c r="AP120" s="911" t="s">
        <v>432</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1429475</v>
      </c>
      <c r="BR120" s="929"/>
      <c r="BS120" s="929"/>
      <c r="BT120" s="929"/>
      <c r="BU120" s="929"/>
      <c r="BV120" s="929">
        <v>1257698</v>
      </c>
      <c r="BW120" s="929"/>
      <c r="BX120" s="929"/>
      <c r="BY120" s="929"/>
      <c r="BZ120" s="929"/>
      <c r="CA120" s="929">
        <v>1762674</v>
      </c>
      <c r="CB120" s="929"/>
      <c r="CC120" s="929"/>
      <c r="CD120" s="929"/>
      <c r="CE120" s="929"/>
      <c r="CF120" s="953">
        <v>46.2</v>
      </c>
      <c r="CG120" s="954"/>
      <c r="CH120" s="954"/>
      <c r="CI120" s="954"/>
      <c r="CJ120" s="954"/>
      <c r="CK120" s="955" t="s">
        <v>463</v>
      </c>
      <c r="CL120" s="939"/>
      <c r="CM120" s="939"/>
      <c r="CN120" s="939"/>
      <c r="CO120" s="940"/>
      <c r="CP120" s="959" t="s">
        <v>464</v>
      </c>
      <c r="CQ120" s="960"/>
      <c r="CR120" s="960"/>
      <c r="CS120" s="960"/>
      <c r="CT120" s="960"/>
      <c r="CU120" s="960"/>
      <c r="CV120" s="960"/>
      <c r="CW120" s="960"/>
      <c r="CX120" s="960"/>
      <c r="CY120" s="960"/>
      <c r="CZ120" s="960"/>
      <c r="DA120" s="960"/>
      <c r="DB120" s="960"/>
      <c r="DC120" s="960"/>
      <c r="DD120" s="960"/>
      <c r="DE120" s="960"/>
      <c r="DF120" s="961"/>
      <c r="DG120" s="948" t="s">
        <v>126</v>
      </c>
      <c r="DH120" s="929"/>
      <c r="DI120" s="929"/>
      <c r="DJ120" s="929"/>
      <c r="DK120" s="929"/>
      <c r="DL120" s="929" t="s">
        <v>126</v>
      </c>
      <c r="DM120" s="929"/>
      <c r="DN120" s="929"/>
      <c r="DO120" s="929"/>
      <c r="DP120" s="929"/>
      <c r="DQ120" s="929">
        <v>4822157</v>
      </c>
      <c r="DR120" s="929"/>
      <c r="DS120" s="929"/>
      <c r="DT120" s="929"/>
      <c r="DU120" s="929"/>
      <c r="DV120" s="930">
        <v>126.4</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126</v>
      </c>
      <c r="BR121" s="901"/>
      <c r="BS121" s="901"/>
      <c r="BT121" s="901"/>
      <c r="BU121" s="901"/>
      <c r="BV121" s="901" t="s">
        <v>126</v>
      </c>
      <c r="BW121" s="901"/>
      <c r="BX121" s="901"/>
      <c r="BY121" s="901"/>
      <c r="BZ121" s="901"/>
      <c r="CA121" s="901" t="s">
        <v>126</v>
      </c>
      <c r="CB121" s="901"/>
      <c r="CC121" s="901"/>
      <c r="CD121" s="901"/>
      <c r="CE121" s="901"/>
      <c r="CF121" s="962" t="s">
        <v>432</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t="s">
        <v>126</v>
      </c>
      <c r="DH121" s="901"/>
      <c r="DI121" s="901"/>
      <c r="DJ121" s="901"/>
      <c r="DK121" s="901"/>
      <c r="DL121" s="901" t="s">
        <v>126</v>
      </c>
      <c r="DM121" s="901"/>
      <c r="DN121" s="901"/>
      <c r="DO121" s="901"/>
      <c r="DP121" s="901"/>
      <c r="DQ121" s="901" t="s">
        <v>432</v>
      </c>
      <c r="DR121" s="901"/>
      <c r="DS121" s="901"/>
      <c r="DT121" s="901"/>
      <c r="DU121" s="901"/>
      <c r="DV121" s="878" t="s">
        <v>126</v>
      </c>
      <c r="DW121" s="878"/>
      <c r="DX121" s="878"/>
      <c r="DY121" s="878"/>
      <c r="DZ121" s="879"/>
    </row>
    <row r="122" spans="1:130" s="248" customFormat="1" ht="26.25" customHeight="1" x14ac:dyDescent="0.15">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8012968</v>
      </c>
      <c r="BR122" s="932"/>
      <c r="BS122" s="932"/>
      <c r="BT122" s="932"/>
      <c r="BU122" s="932"/>
      <c r="BV122" s="932">
        <v>7913442</v>
      </c>
      <c r="BW122" s="932"/>
      <c r="BX122" s="932"/>
      <c r="BY122" s="932"/>
      <c r="BZ122" s="932"/>
      <c r="CA122" s="932">
        <v>7858377</v>
      </c>
      <c r="CB122" s="932"/>
      <c r="CC122" s="932"/>
      <c r="CD122" s="932"/>
      <c r="CE122" s="932"/>
      <c r="CF122" s="933">
        <v>206</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432</v>
      </c>
      <c r="DH122" s="901"/>
      <c r="DI122" s="901"/>
      <c r="DJ122" s="901"/>
      <c r="DK122" s="901"/>
      <c r="DL122" s="901" t="s">
        <v>432</v>
      </c>
      <c r="DM122" s="901"/>
      <c r="DN122" s="901"/>
      <c r="DO122" s="901"/>
      <c r="DP122" s="901"/>
      <c r="DQ122" s="901" t="s">
        <v>432</v>
      </c>
      <c r="DR122" s="901"/>
      <c r="DS122" s="901"/>
      <c r="DT122" s="901"/>
      <c r="DU122" s="901"/>
      <c r="DV122" s="878" t="s">
        <v>126</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432</v>
      </c>
      <c r="AL123" s="864"/>
      <c r="AM123" s="864"/>
      <c r="AN123" s="864"/>
      <c r="AO123" s="865"/>
      <c r="AP123" s="911" t="s">
        <v>126</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470</v>
      </c>
      <c r="BP123" s="965"/>
      <c r="BQ123" s="919">
        <v>9442443</v>
      </c>
      <c r="BR123" s="920"/>
      <c r="BS123" s="920"/>
      <c r="BT123" s="920"/>
      <c r="BU123" s="920"/>
      <c r="BV123" s="920">
        <v>9171140</v>
      </c>
      <c r="BW123" s="920"/>
      <c r="BX123" s="920"/>
      <c r="BY123" s="920"/>
      <c r="BZ123" s="920"/>
      <c r="CA123" s="920">
        <v>9621051</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432</v>
      </c>
      <c r="DR123" s="864"/>
      <c r="DS123" s="864"/>
      <c r="DT123" s="864"/>
      <c r="DU123" s="865"/>
      <c r="DV123" s="911" t="s">
        <v>126</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35.4</v>
      </c>
      <c r="BR124" s="918"/>
      <c r="BS124" s="918"/>
      <c r="BT124" s="918"/>
      <c r="BU124" s="918"/>
      <c r="BV124" s="918">
        <v>41.1</v>
      </c>
      <c r="BW124" s="918"/>
      <c r="BX124" s="918"/>
      <c r="BY124" s="918"/>
      <c r="BZ124" s="918"/>
      <c r="CA124" s="918">
        <v>92.2</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2440474</v>
      </c>
      <c r="DH124" s="847"/>
      <c r="DI124" s="847"/>
      <c r="DJ124" s="847"/>
      <c r="DK124" s="848"/>
      <c r="DL124" s="849">
        <v>2292725</v>
      </c>
      <c r="DM124" s="847"/>
      <c r="DN124" s="847"/>
      <c r="DO124" s="847"/>
      <c r="DP124" s="848"/>
      <c r="DQ124" s="849" t="s">
        <v>432</v>
      </c>
      <c r="DR124" s="847"/>
      <c r="DS124" s="847"/>
      <c r="DT124" s="847"/>
      <c r="DU124" s="848"/>
      <c r="DV124" s="935" t="s">
        <v>432</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432</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432</v>
      </c>
      <c r="DH125" s="929"/>
      <c r="DI125" s="929"/>
      <c r="DJ125" s="929"/>
      <c r="DK125" s="929"/>
      <c r="DL125" s="929" t="s">
        <v>126</v>
      </c>
      <c r="DM125" s="929"/>
      <c r="DN125" s="929"/>
      <c r="DO125" s="929"/>
      <c r="DP125" s="929"/>
      <c r="DQ125" s="929" t="s">
        <v>432</v>
      </c>
      <c r="DR125" s="929"/>
      <c r="DS125" s="929"/>
      <c r="DT125" s="929"/>
      <c r="DU125" s="929"/>
      <c r="DV125" s="930" t="s">
        <v>126</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432</v>
      </c>
      <c r="AB126" s="864"/>
      <c r="AC126" s="864"/>
      <c r="AD126" s="864"/>
      <c r="AE126" s="865"/>
      <c r="AF126" s="866" t="s">
        <v>432</v>
      </c>
      <c r="AG126" s="864"/>
      <c r="AH126" s="864"/>
      <c r="AI126" s="864"/>
      <c r="AJ126" s="865"/>
      <c r="AK126" s="866" t="s">
        <v>126</v>
      </c>
      <c r="AL126" s="864"/>
      <c r="AM126" s="864"/>
      <c r="AN126" s="864"/>
      <c r="AO126" s="865"/>
      <c r="AP126" s="911" t="s">
        <v>432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432</v>
      </c>
      <c r="DH126" s="901"/>
      <c r="DI126" s="901"/>
      <c r="DJ126" s="901"/>
      <c r="DK126" s="901"/>
      <c r="DL126" s="901" t="s">
        <v>432</v>
      </c>
      <c r="DM126" s="901"/>
      <c r="DN126" s="901"/>
      <c r="DO126" s="901"/>
      <c r="DP126" s="901"/>
      <c r="DQ126" s="901" t="s">
        <v>126</v>
      </c>
      <c r="DR126" s="901"/>
      <c r="DS126" s="901"/>
      <c r="DT126" s="901"/>
      <c r="DU126" s="901"/>
      <c r="DV126" s="878" t="s">
        <v>432</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432</v>
      </c>
      <c r="AB127" s="864"/>
      <c r="AC127" s="864"/>
      <c r="AD127" s="864"/>
      <c r="AE127" s="865"/>
      <c r="AF127" s="866" t="s">
        <v>432</v>
      </c>
      <c r="AG127" s="864"/>
      <c r="AH127" s="864"/>
      <c r="AI127" s="864"/>
      <c r="AJ127" s="865"/>
      <c r="AK127" s="866" t="s">
        <v>432</v>
      </c>
      <c r="AL127" s="864"/>
      <c r="AM127" s="864"/>
      <c r="AN127" s="864"/>
      <c r="AO127" s="865"/>
      <c r="AP127" s="911" t="s">
        <v>432</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432</v>
      </c>
      <c r="DM127" s="901"/>
      <c r="DN127" s="901"/>
      <c r="DO127" s="901"/>
      <c r="DP127" s="901"/>
      <c r="DQ127" s="901" t="s">
        <v>432</v>
      </c>
      <c r="DR127" s="901"/>
      <c r="DS127" s="901"/>
      <c r="DT127" s="901"/>
      <c r="DU127" s="901"/>
      <c r="DV127" s="878" t="s">
        <v>126</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t="s">
        <v>432</v>
      </c>
      <c r="AB128" s="885"/>
      <c r="AC128" s="885"/>
      <c r="AD128" s="885"/>
      <c r="AE128" s="886"/>
      <c r="AF128" s="887" t="s">
        <v>432</v>
      </c>
      <c r="AG128" s="885"/>
      <c r="AH128" s="885"/>
      <c r="AI128" s="885"/>
      <c r="AJ128" s="886"/>
      <c r="AK128" s="887" t="s">
        <v>432</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486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v>461</v>
      </c>
      <c r="DH128" s="875"/>
      <c r="DI128" s="875"/>
      <c r="DJ128" s="875"/>
      <c r="DK128" s="875"/>
      <c r="DL128" s="875" t="s">
        <v>486</v>
      </c>
      <c r="DM128" s="875"/>
      <c r="DN128" s="875"/>
      <c r="DO128" s="875"/>
      <c r="DP128" s="875"/>
      <c r="DQ128" s="875" t="s">
        <v>488</v>
      </c>
      <c r="DR128" s="875"/>
      <c r="DS128" s="875"/>
      <c r="DT128" s="875"/>
      <c r="DU128" s="875"/>
      <c r="DV128" s="876" t="s">
        <v>486</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4143575</v>
      </c>
      <c r="AB129" s="864"/>
      <c r="AC129" s="864"/>
      <c r="AD129" s="864"/>
      <c r="AE129" s="865"/>
      <c r="AF129" s="866">
        <v>4122293</v>
      </c>
      <c r="AG129" s="864"/>
      <c r="AH129" s="864"/>
      <c r="AI129" s="864"/>
      <c r="AJ129" s="865"/>
      <c r="AK129" s="866">
        <v>4423082</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491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578718</v>
      </c>
      <c r="AB130" s="864"/>
      <c r="AC130" s="864"/>
      <c r="AD130" s="864"/>
      <c r="AE130" s="865"/>
      <c r="AF130" s="866">
        <v>591487</v>
      </c>
      <c r="AG130" s="864"/>
      <c r="AH130" s="864"/>
      <c r="AI130" s="864"/>
      <c r="AJ130" s="865"/>
      <c r="AK130" s="866">
        <v>608473</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6.1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3564857</v>
      </c>
      <c r="AB131" s="847"/>
      <c r="AC131" s="847"/>
      <c r="AD131" s="847"/>
      <c r="AE131" s="848"/>
      <c r="AF131" s="849">
        <v>3530806</v>
      </c>
      <c r="AG131" s="847"/>
      <c r="AH131" s="847"/>
      <c r="AI131" s="847"/>
      <c r="AJ131" s="848"/>
      <c r="AK131" s="849">
        <v>3814609</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92.2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6.3528494970000002</v>
      </c>
      <c r="AB132" s="827"/>
      <c r="AC132" s="827"/>
      <c r="AD132" s="827"/>
      <c r="AE132" s="828"/>
      <c r="AF132" s="829">
        <v>6.2067697859999997</v>
      </c>
      <c r="AG132" s="827"/>
      <c r="AH132" s="827"/>
      <c r="AI132" s="827"/>
      <c r="AJ132" s="828"/>
      <c r="AK132" s="829">
        <v>5.8301650309999999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5.4</v>
      </c>
      <c r="AB133" s="806"/>
      <c r="AC133" s="806"/>
      <c r="AD133" s="806"/>
      <c r="AE133" s="807"/>
      <c r="AF133" s="805">
        <v>5.8</v>
      </c>
      <c r="AG133" s="806"/>
      <c r="AH133" s="806"/>
      <c r="AI133" s="806"/>
      <c r="AJ133" s="807"/>
      <c r="AK133" s="805">
        <v>6.1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gGp4u53yv2Tkrc5JgrqlcWsjz0hw/Ck5dSXidnilhqdyetxpe0ts/efTbHmfjeZN3JCSkIOggel/5uuDeOuFg==" saltValue="uSMcfFMtY7R3oqgpvXwb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n31q1jDzk9bvgtVSMD9ACllqTPS1lJ+piixmeG+JrxPzlFxDErmQkB5EeP+7qhWgoS8iri2kyx2BKufmVArMw==" saltValue="A5HleDbcX+CAKLIPvdGOBw=="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bGBenyqjrsLb7EzVvEe+YmdWsvn7i/E+EH1NDqFNRPibCvtKllxeEJpJyUQerp6wm/51UpoFFBxFTOfc1R8Q==" saltValue="v1GJQs4gBpj5fA3Ig43Xo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1316388</v>
      </c>
      <c r="AP9" s="314">
        <v>87923</v>
      </c>
      <c r="AQ9" s="315">
        <v>105491</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292301</v>
      </c>
      <c r="AP10" s="317">
        <v>19523</v>
      </c>
      <c r="AQ10" s="318">
        <v>15011</v>
      </c>
      <c r="AR10" s="319">
        <v>30.1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9242</v>
      </c>
      <c r="AP11" s="317">
        <v>617</v>
      </c>
      <c r="AQ11" s="318">
        <v>1542</v>
      </c>
      <c r="AR11" s="319">
        <v>-60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23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90099</v>
      </c>
      <c r="AP13" s="317">
        <v>6018</v>
      </c>
      <c r="AQ13" s="318">
        <v>4603</v>
      </c>
      <c r="AR13" s="319">
        <v>30.7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16566</v>
      </c>
      <c r="AP14" s="317">
        <v>1106</v>
      </c>
      <c r="AQ14" s="318">
        <v>2567</v>
      </c>
      <c r="AR14" s="319">
        <v>-56.9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-97491</v>
      </c>
      <c r="AP15" s="317">
        <v>-6512</v>
      </c>
      <c r="AQ15" s="318">
        <v>-8232</v>
      </c>
      <c r="AR15" s="319">
        <v>-20.9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1627105</v>
      </c>
      <c r="AP16" s="317">
        <v>108677</v>
      </c>
      <c r="AQ16" s="318">
        <v>121006</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9.02</v>
      </c>
      <c r="AP21" s="331">
        <v>10.65</v>
      </c>
      <c r="AQ21" s="332">
        <v>-1.63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99.4</v>
      </c>
      <c r="AP22" s="336">
        <v>96.6</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621609</v>
      </c>
      <c r="AP32" s="345">
        <v>41518</v>
      </c>
      <c r="AQ32" s="346">
        <v>57338</v>
      </c>
      <c r="AR32" s="347">
        <v>-27.6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179159</v>
      </c>
      <c r="AP35" s="345">
        <v>11966</v>
      </c>
      <c r="AQ35" s="346">
        <v>15348</v>
      </c>
      <c r="AR35" s="347">
        <v>-22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30103</v>
      </c>
      <c r="AP36" s="345">
        <v>2011</v>
      </c>
      <c r="AQ36" s="346">
        <v>3535</v>
      </c>
      <c r="AR36" s="347">
        <v>-43.1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512</v>
      </c>
      <c r="AP37" s="345" t="s">
        <v>512</v>
      </c>
      <c r="AQ37" s="346">
        <v>572</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6</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t="s">
        <v>512</v>
      </c>
      <c r="AP39" s="345" t="s">
        <v>512</v>
      </c>
      <c r="AQ39" s="346">
        <v>-3451</v>
      </c>
      <c r="AR39" s="347" t="s">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-608473</v>
      </c>
      <c r="AP40" s="345">
        <v>-40641</v>
      </c>
      <c r="AQ40" s="346">
        <v>-50518</v>
      </c>
      <c r="AR40" s="347">
        <v>-19.600000000000001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222398</v>
      </c>
      <c r="AP41" s="345">
        <v>14854</v>
      </c>
      <c r="AQ41" s="346">
        <v>22830</v>
      </c>
      <c r="AR41" s="347">
        <v>-34.9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943163</v>
      </c>
      <c r="AN51" s="367">
        <v>59084</v>
      </c>
      <c r="AO51" s="368">
        <v>-20.399999999999999</v>
      </c>
      <c r="AP51" s="369">
        <v>67293</v>
      </c>
      <c r="AQ51" s="370">
        <v>-3.1</v>
      </c>
      <c r="AR51" s="371">
        <v>-17.3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670265</v>
      </c>
      <c r="AN52" s="375">
        <v>41989</v>
      </c>
      <c r="AO52" s="376">
        <v>-1.5</v>
      </c>
      <c r="AP52" s="377">
        <v>35076</v>
      </c>
      <c r="AQ52" s="378">
        <v>-8.1999999999999993</v>
      </c>
      <c r="AR52" s="379">
        <v>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287395</v>
      </c>
      <c r="AN53" s="367">
        <v>18321</v>
      </c>
      <c r="AO53" s="368">
        <v>-69</v>
      </c>
      <c r="AP53" s="369">
        <v>67343</v>
      </c>
      <c r="AQ53" s="370">
        <v>0.1</v>
      </c>
      <c r="AR53" s="371">
        <v>-69.099999999999994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200571</v>
      </c>
      <c r="AN54" s="375">
        <v>12786</v>
      </c>
      <c r="AO54" s="376">
        <v>-69.5</v>
      </c>
      <c r="AP54" s="377">
        <v>32865</v>
      </c>
      <c r="AQ54" s="378">
        <v>-6.3</v>
      </c>
      <c r="AR54" s="379">
        <v>-63.2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999388</v>
      </c>
      <c r="AN55" s="367">
        <v>64752</v>
      </c>
      <c r="AO55" s="368">
        <v>253.4</v>
      </c>
      <c r="AP55" s="369">
        <v>73475</v>
      </c>
      <c r="AQ55" s="370">
        <v>9.1</v>
      </c>
      <c r="AR55" s="371">
        <v>244.3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740562</v>
      </c>
      <c r="AN56" s="375">
        <v>47983</v>
      </c>
      <c r="AO56" s="376">
        <v>275.3</v>
      </c>
      <c r="AP56" s="377">
        <v>43072</v>
      </c>
      <c r="AQ56" s="378">
        <v>31.1</v>
      </c>
      <c r="AR56" s="379">
        <v>244.2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605178</v>
      </c>
      <c r="AN57" s="367">
        <v>39888</v>
      </c>
      <c r="AO57" s="368">
        <v>-38.4</v>
      </c>
      <c r="AP57" s="369">
        <v>87464</v>
      </c>
      <c r="AQ57" s="370">
        <v>19</v>
      </c>
      <c r="AR57" s="371">
        <v>-57.4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430663</v>
      </c>
      <c r="AN58" s="375">
        <v>28385</v>
      </c>
      <c r="AO58" s="376">
        <v>-40.799999999999997</v>
      </c>
      <c r="AP58" s="377">
        <v>47479</v>
      </c>
      <c r="AQ58" s="378">
        <v>10.199999999999999</v>
      </c>
      <c r="AR58" s="379">
        <v>-51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278150</v>
      </c>
      <c r="AN59" s="367">
        <v>18578</v>
      </c>
      <c r="AO59" s="368">
        <v>-53.4</v>
      </c>
      <c r="AP59" s="369">
        <v>117234</v>
      </c>
      <c r="AQ59" s="370">
        <v>34</v>
      </c>
      <c r="AR59" s="371">
        <v>-87.4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206576</v>
      </c>
      <c r="AN60" s="375">
        <v>13797</v>
      </c>
      <c r="AO60" s="376">
        <v>-51.4</v>
      </c>
      <c r="AP60" s="377">
        <v>59796</v>
      </c>
      <c r="AQ60" s="378">
        <v>25.9</v>
      </c>
      <c r="AR60" s="379">
        <v>-77.3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622655</v>
      </c>
      <c r="AN61" s="382">
        <v>40125</v>
      </c>
      <c r="AO61" s="383">
        <v>14.4</v>
      </c>
      <c r="AP61" s="384">
        <v>82562</v>
      </c>
      <c r="AQ61" s="385">
        <v>11.8</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449727</v>
      </c>
      <c r="AN62" s="375">
        <v>28988</v>
      </c>
      <c r="AO62" s="376">
        <v>22.4</v>
      </c>
      <c r="AP62" s="377">
        <v>43658</v>
      </c>
      <c r="AQ62" s="378">
        <v>10.5</v>
      </c>
      <c r="AR62" s="379">
        <v>11.9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CB8d8M44ndnhuU06ZjXpLrvhg3VYpLg9EEfttuFdKeOFcl0AszlMxLHf5TI4gsX31eAG2ewUeOEagwsgRvNzg==" saltValue="epEKOpaacfhYqenuBVoi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Nld0nKTCOzt0pYhzAF/3rtu/dKFVJYYV2w9+7Fvps1zU98O49oDpVL0/hLi7UDqN3un9p+SpGWxD533vs1V5mA==" saltValue="82dVOcZciVYT96Vd/LVCn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2vkajhyfwYHyKbKPL/lyELVQC5qkbx3OLwXhICeH0dATEcR93wCYE30QDIhZupaTf56Bmwrw6oZp+0Cp9ny9Gw==" saltValue="8/SoHMw+nzlfC9qA8x6N7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11.05</v>
      </c>
      <c r="G47" s="12">
        <v>9.1999999999999993</v>
      </c>
      <c r="H47" s="12">
        <v>9.61</v>
      </c>
      <c r="I47" s="12">
        <v>5.74</v>
      </c>
      <c r="J47" s="13">
        <v>11.68</v>
      </c>
    </row>
    <row r="48" spans="2:10" ht="57.75" customHeight="1" x14ac:dyDescent="0.15">
      <c r="B48" s="14"/>
      <c r="C48" s="1240" t="s">
        <v>4</v>
      </c>
      <c r="D48" s="1240"/>
      <c r="E48" s="1241"/>
      <c r="F48" s="15">
        <v>4.62</v>
      </c>
      <c r="G48" s="16">
        <v>4.9800000000000004</v>
      </c>
      <c r="H48" s="16">
        <v>4.53</v>
      </c>
      <c r="I48" s="16">
        <v>6.4</v>
      </c>
      <c r="J48" s="17">
        <v>6.5</v>
      </c>
    </row>
    <row r="49" spans="2:10" ht="57.75" customHeight="1" thickBot="1" x14ac:dyDescent="0.2">
      <c r="B49" s="18"/>
      <c r="C49" s="1242" t="s">
        <v>5</v>
      </c>
      <c r="D49" s="1242"/>
      <c r="E49" s="1243"/>
      <c r="F49" s="19" t="s">
        <v>558</v>
      </c>
      <c r="G49" s="20" t="s">
        <v>559</v>
      </c>
      <c r="H49" s="20">
        <v>0.02</v>
      </c>
      <c r="I49" s="20" t="s">
        <v>560</v>
      </c>
      <c r="J49" s="21">
        <v>6.87</v>
      </c>
    </row>
    <row r="50" spans="2:10" ht="13.5" customHeight="1" x14ac:dyDescent="0.15"/>
  </sheetData>
  <sheetProtection algorithmName="SHA-512" hashValue="kzUbfoLlY+NbNx7grtard3Vf2r7yO0hZ7goGzSb7sfmOXaTTXbKs4m4J3cvrG7DZHoKGnu9TK4/rAI8g4P9LkQ==" saltValue="FVi+Ehk7YkpEYLv9HpBPP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2022-03-11T04:03:59Z</cp:lastPrinted>
  <dcterms:created xsi:type="dcterms:W3CDTF">2022-02-02T04:01:06Z</dcterms:created>
  <dcterms:modified xsi:type="dcterms:W3CDTF">2022-09-27T05:24:00Z</dcterms:modified>
  <cp:category/>
</cp:coreProperties>
</file>