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mc:AlternateContent xmlns:mc="http://schemas.openxmlformats.org/markup-compatibility/2006">
    <mc:Choice Requires="x15">
      <x15ac:absPath xmlns:x15ac="http://schemas.microsoft.com/office/spreadsheetml/2010/11/ac" url="Z:\1100.総務課\20201014_113319_HP　財政状況資料（平成30年度）のHP公開のため（企画財政課）\"/>
    </mc:Choice>
  </mc:AlternateContent>
  <xr:revisionPtr revIDLastSave="0" documentId="13_ncr:1_{DCAA6687-0458-4B00-9340-C7B839C15356}"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CO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s="1"/>
  <c r="BW35" i="10" s="1"/>
  <c r="BW36" i="10" s="1"/>
  <c r="BW37" i="10" s="1"/>
  <c r="BW38" i="10" s="1"/>
  <c r="BW39" i="10" s="1"/>
  <c r="BW40" i="10" s="1"/>
  <c r="BW41" i="10" s="1"/>
  <c r="BW42" i="10" s="1"/>
  <c r="AM35" i="10"/>
</calcChain>
</file>

<file path=xl/sharedStrings.xml><?xml version="1.0" encoding="utf-8"?>
<sst xmlns="http://schemas.openxmlformats.org/spreadsheetml/2006/main" count="1175" uniqueCount="605">
  <si>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</si>
  <si>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</si>
  <si>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</si>
  <si>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</si>
  <si>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</si>
  <si>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</si>
  <si>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</si>
  <si>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</si>
  <si>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</si>
  <si>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</si>
  <si>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</si>
  <si>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</si>
  <si>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</si>
  <si>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</si>
  <si>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</si>
  <si>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</si>
  <si>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</si>
  <si>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</si>
  <si>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</si>
  <si>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</si>
  <si>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</si>
  <si>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</si>
  <si>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</si>
  <si>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</si>
  <si>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</si>
  <si>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</si>
  <si>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</si>
  <si>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</si>
  <si>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</si>
  <si>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</si>
  <si>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</si>
  <si>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</si>
  <si>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</si>
  <si>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</si>
  <si>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</si>
  <si>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</si>
  <si>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</si>
  <si>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</si>
  <si>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</si>
  <si>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</si>
  <si>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</si>
  <si>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</si>
  <si>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</si>
  <si>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</si>
  <si>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</si>
  <si>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</si>
  <si>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</si>
  <si>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</si>
  <si>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</si>
  <si>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</si>
  <si>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</si>
  <si>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</si>
  <si>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</si>
  <si>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</si>
  <si>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</si>
  <si>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</si>
  <si>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</si>
  <si>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</si>
  <si>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</si>
  <si>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</si>
  <si>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</si>
  <si>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</si>
  <si>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</si>
  <si>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</si>
  <si>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</si>
  <si>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</si>
  <si>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</si>
  <si>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</si>
  <si>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</si>
  <si>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</si>
  <si>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</si>
  <si>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</si>
  <si>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</si>
  <si>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</si>
  <si>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</si>
  <si>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</si>
  <si>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</si>
  <si>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</si>
  <si>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</si>
  <si>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</si>
  <si>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</si>
  <si>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</si>
  <si>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</si>
  <si>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</si>
  <si>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</si>
  <si>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</si>
  <si>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</si>
  <si>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</si>
  <si>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</si>
  <si>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</si>
  <si>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</si>
  <si>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</si>
  <si>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</si>
  <si>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</si>
  <si>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</si>
  <si>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</si>
  <si>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</si>
  <si>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美浦村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</si>
  <si>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</si>
  <si>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</si>
  <si>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</si>
  <si>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</si>
  <si>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</si>
  <si>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</si>
  <si>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</si>
  <si>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</si>
  <si>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</si>
  <si>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</si>
  <si>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</si>
  <si>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</si>
  <si>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</si>
  <si>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</si>
  <si>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</si>
  <si>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</si>
  <si>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</si>
  <si>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</si>
  <si>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</si>
  <si>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</si>
  <si>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</si>
  <si>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</si>
  <si>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</si>
  <si>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</si>
  <si>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</si>
  <si>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</si>
  <si>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</si>
  <si>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</si>
  <si>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</si>
  <si>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</si>
  <si>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</si>
  <si>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</si>
  <si>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</si>
  <si>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</si>
  <si>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</si>
  <si>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</si>
  <si>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</si>
  <si>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</si>
  <si>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</si>
  <si>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</si>
  <si>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</si>
  <si>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</si>
  <si>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</si>
  <si>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</si>
  <si>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</si>
  <si>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</si>
  <si>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</si>
  <si>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</si>
  <si>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</si>
  <si>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</si>
  <si>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</si>
  <si>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</si>
  <si>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</si>
  <si>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</si>
  <si>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</si>
  <si>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</si>
  <si>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</si>
  <si>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</si>
  <si>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</si>
  <si>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</si>
  <si>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</si>
  <si>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</si>
  <si>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</si>
  <si>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</si>
  <si>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</si>
  <si>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</si>
  <si>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</si>
  <si>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</si>
  <si>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</si>
  <si>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</si>
  <si>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</si>
  <si>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</si>
  <si>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</si>
  <si>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</si>
  <si>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</si>
  <si>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</si>
  <si>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</si>
  <si>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</si>
  <si>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</si>
  <si>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</si>
  <si>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</si>
  <si>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</si>
  <si>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</si>
  <si>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</si>
  <si>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</si>
  <si>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</si>
  <si>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</si>
  <si>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</si>
  <si>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</si>
  <si>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</si>
  <si>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</si>
  <si>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</si>
  <si>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</si>
  <si>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</si>
  <si>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</si>
  <si>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</si>
  <si>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</si>
  <si>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</si>
  <si>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</si>
  <si>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</si>
  <si>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</si>
  <si>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</si>
  <si>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</si>
  <si>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</si>
  <si>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</si>
  <si>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</si>
  <si>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</si>
  <si>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</si>
  <si>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</si>
  <si>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</si>
  <si>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</si>
  <si>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</si>
  <si>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</si>
  <si>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</si>
  <si>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</si>
  <si>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</si>
  <si>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</si>
  <si>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茨城県美浦村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</si>
  <si>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</si>
  <si>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</si>
  <si>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</si>
  <si>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</si>
  <si>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</si>
  <si>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</si>
  <si>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</si>
  <si>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</si>
  <si>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</si>
  <si>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</si>
  <si>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</si>
  <si>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</si>
  <si>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</si>
  <si>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</si>
  <si>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</si>
  <si>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</si>
  <si>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</si>
  <si>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</si>
  <si>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</si>
  <si>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</si>
  <si>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</si>
  <si>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</si>
  <si>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</si>
  <si>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</si>
  <si>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</si>
  <si>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</si>
  <si>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</si>
  <si>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</si>
  <si>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</si>
  <si>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</si>
  <si>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</si>
  <si>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</si>
  <si>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</si>
  <si>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</si>
  <si>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</si>
  <si>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</si>
  <si>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</si>
  <si>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</si>
  <si>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</si>
  <si>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</si>
  <si>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</si>
  <si>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</si>
  <si>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</si>
  <si>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</si>
  <si>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</si>
  <si>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</si>
  <si>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</si>
  <si>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</si>
  <si>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</si>
  <si>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</si>
  <si>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</si>
  <si>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</si>
  <si>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</si>
  <si>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</si>
  <si>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</si>
  <si>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</si>
  <si>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</si>
  <si>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</si>
  <si>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</si>
  <si>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</si>
  <si>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</si>
  <si>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</si>
  <si>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</si>
  <si>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</si>
  <si>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</si>
  <si>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</si>
  <si>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</si>
  <si>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</si>
  <si>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</si>
  <si>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</si>
  <si>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</si>
  <si>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</si>
  <si>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</si>
  <si>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</si>
  <si>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</si>
  <si>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</si>
  <si>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</si>
  <si>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</si>
  <si>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</si>
  <si>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</si>
  <si>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</si>
  <si>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</si>
  <si>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</si>
  <si>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</si>
  <si>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</si>
  <si>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</si>
  <si>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</si>
  <si>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</si>
  <si>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</si>
  <si>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</si>
  <si>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</si>
  <si>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</si>
  <si>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</si>
  <si>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</si>
  <si>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</si>
  <si>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</si>
  <si>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</si>
  <si>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</si>
  <si>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</si>
  <si>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</si>
  <si>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</si>
  <si>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</si>
  <si>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</si>
  <si>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</si>
  <si>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</si>
  <si>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</si>
  <si>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</si>
  <si>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</si>
  <si>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</si>
  <si>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</si>
  <si>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</si>
  <si>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</si>
  <si>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</si>
  <si>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</si>
  <si>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</si>
  <si>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</si>
  <si>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</si>
  <si>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</si>
  <si>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</si>
  <si>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</si>
  <si>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</si>
  <si>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</si>
  <si>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</si>
  <si>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</si>
  <si>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</si>
  <si>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</si>
  <si>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</si>
  <si>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</si>
  <si>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</si>
  <si>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</si>
  <si>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</si>
  <si>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</si>
  <si>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</si>
  <si>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</si>
  <si>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</si>
  <si>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</si>
  <si>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</si>
  <si>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</si>
  <si>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</si>
  <si>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</si>
  <si>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</si>
  <si>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</si>
  <si>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</si>
  <si>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</si>
  <si>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</si>
  <si>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</si>
  <si>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</si>
  <si>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</si>
  <si>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茨城県美浦村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</si>
  <si>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</si>
  <si>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</si>
  <si>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</si>
  <si>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</si>
  <si>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</si>
  <si>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</si>
  <si>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</si>
  <si>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</si>
  <si>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</si>
  <si>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</si>
  <si>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</si>
  <si>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</si>
  <si>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</si>
  <si>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</si>
  <si>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</si>
  <si>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</si>
  <si>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</si>
  <si>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</si>
  <si>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</si>
  <si>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</si>
  <si>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</si>
  <si>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</si>
  <si>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</si>
  <si>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</si>
  <si>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</si>
  <si>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</si>
  <si>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</si>
  <si>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</si>
  <si>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</si>
  <si>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</si>
  <si>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</si>
  <si>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</si>
  <si>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</si>
  <si>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</si>
  <si>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</si>
  <si>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</si>
  <si>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</si>
  <si>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</si>
  <si>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電気事業会計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</si>
  <si>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</si>
  <si>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</si>
  <si>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</si>
  <si>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</si>
  <si>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</si>
  <si>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</si>
  <si>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</si>
  <si>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</si>
  <si>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</si>
  <si>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</si>
  <si>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</si>
  <si>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</si>
  <si>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</si>
  <si>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</si>
  <si>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</si>
  <si>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</si>
  <si>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</si>
  <si>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</si>
  <si>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</si>
  <si>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</si>
  <si>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</si>
  <si>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</si>
  <si>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</si>
  <si>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</si>
  <si>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</si>
  <si>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</si>
  <si>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</si>
  <si>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</si>
  <si>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</si>
  <si>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</si>
  <si>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</si>
  <si>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</si>
  <si>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</si>
  <si>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</si>
  <si>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</si>
  <si>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</si>
  <si>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</si>
  <si>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</si>
  <si>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</si>
  <si>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</si>
  <si>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</si>
  <si>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</si>
  <si>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</si>
  <si>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</si>
  <si>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</si>
  <si>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</si>
  <si>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</si>
  <si>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</si>
  <si>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</si>
  <si>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</si>
  <si>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</si>
  <si>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</si>
  <si>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</si>
  <si>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</si>
  <si>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</si>
  <si>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</si>
  <si>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</si>
  <si>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</si>
  <si>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</si>
  <si>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</si>
  <si>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</si>
  <si>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</si>
  <si>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</si>
  <si>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</si>
  <si>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</si>
  <si>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</si>
  <si>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</si>
  <si>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</si>
  <si>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</si>
  <si>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</si>
  <si>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</si>
  <si>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</si>
  <si>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</si>
  <si>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</si>
  <si>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</si>
  <si>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</si>
  <si>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</si>
  <si>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</si>
  <si>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</si>
  <si>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</si>
  <si>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</si>
  <si>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</si>
  <si>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</si>
  <si>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</si>
  <si>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</si>
  <si>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</si>
  <si>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</si>
  <si>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</si>
  <si>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</si>
  <si>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</si>
  <si>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</si>
  <si>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</si>
  <si>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</si>
  <si>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</si>
  <si>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</si>
  <si>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</si>
  <si>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</si>
  <si>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</si>
  <si>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</si>
  <si>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</si>
  <si>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</si>
  <si>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</si>
  <si>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</si>
  <si>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</si>
  <si>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</si>
  <si>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</si>
  <si>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</si>
  <si>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</si>
  <si>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</si>
  <si>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</si>
  <si>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</si>
  <si>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</si>
  <si>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</si>
  <si>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</si>
  <si>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</si>
  <si>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</si>
  <si>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</si>
  <si>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</si>
  <si>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</si>
  <si>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</si>
  <si>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</si>
  <si>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</si>
  <si>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</si>
  <si>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</si>
  <si>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</si>
  <si>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</si>
  <si>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</si>
  <si>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</si>
  <si>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</si>
  <si>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</si>
  <si>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</si>
  <si>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</si>
  <si>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</si>
  <si>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</si>
  <si>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</si>
  <si>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</si>
  <si>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</si>
  <si>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</si>
  <si>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</si>
  <si>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</si>
  <si>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</si>
  <si>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</si>
  <si>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</si>
  <si>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</si>
  <si>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</si>
  <si>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</si>
  <si>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</si>
  <si>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</si>
  <si>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</si>
  <si>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</si>
  <si>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</si>
  <si>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2.11</t>
  </si>
  <si>
    <t>▲ 7.04</t>
  </si>
  <si>
    <t>▲ 1.29</t>
  </si>
  <si>
    <t>水道事業会計</t>
  </si>
  <si>
    <t>電気事業会計</t>
  </si>
  <si>
    <t>一般会計</t>
  </si>
  <si>
    <t>公共下水道事業特別会計</t>
  </si>
  <si>
    <t>介護保険特別会計</t>
  </si>
  <si>
    <t>国民健康保険特別会計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</si>
  <si>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</si>
  <si>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</si>
  <si>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</si>
  <si>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</si>
  <si>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</si>
  <si>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</si>
  <si>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</si>
  <si>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</si>
  <si>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</si>
  <si>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学校施設建設基金</t>
    <rPh sb="0" eb="2">
      <t>ガッコウ</t>
    </rPh>
    <rPh sb="2" eb="4">
      <t>シセツ</t>
    </rPh>
    <rPh sb="4" eb="6">
      <t>ケンセツ</t>
    </rPh>
    <rPh sb="6" eb="8">
      <t>キキン</t>
    </rPh>
    <phoneticPr fontId="18"/>
  </si>
  <si>
    <t>地域福祉基金</t>
    <rPh sb="0" eb="2">
      <t>チイキ</t>
    </rPh>
    <rPh sb="2" eb="4">
      <t>フクシ</t>
    </rPh>
    <rPh sb="4" eb="6">
      <t>キキン</t>
    </rPh>
    <phoneticPr fontId="18"/>
  </si>
  <si>
    <t>公共公益施設整備基金</t>
    <phoneticPr fontId="2"/>
  </si>
  <si>
    <t>陸平基金</t>
    <phoneticPr fontId="2"/>
  </si>
  <si>
    <t>ふるさと基金</t>
    <phoneticPr fontId="2"/>
  </si>
  <si>
    <t>-</t>
    <phoneticPr fontId="2"/>
  </si>
  <si>
    <t>-</t>
    <phoneticPr fontId="2"/>
  </si>
  <si>
    <t>稲敷地方広域市町村圏事務組合(一般会計)</t>
  </si>
  <si>
    <t>稲敷地方広域市町村圏事務組合(水防事業特別会計)</t>
  </si>
  <si>
    <t>龍ケ崎地方衛生組合</t>
  </si>
  <si>
    <t>江戸崎地方衛生土木組合</t>
  </si>
  <si>
    <t>茨城県市町村総合事務組合(一般会計)</t>
  </si>
  <si>
    <t>茨城県市町村総合事務組合(県民交通災害共済事業特別会計)</t>
  </si>
  <si>
    <t>茨城租税債権管理機構</t>
  </si>
  <si>
    <t>茨城県後期高齢者医療広域連合(一般会計)</t>
  </si>
  <si>
    <t>茨城県後期高齢者医療広域連合(後期高齢医療特別会計)</t>
  </si>
  <si>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</si>
  <si>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</si>
  <si>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</si>
  <si>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</si>
  <si>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</si>
  <si>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</si>
  <si>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</si>
  <si>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</si>
  <si>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</si>
  <si>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</si>
  <si>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</si>
  <si>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</si>
  <si>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</si>
  <si>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</si>
  <si>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公営企業(水道事業・公共下水道事業・農業集落排水事業)に係る地方債償還に充てるための一般会計からの繰入見込額の減少、退職手当負担見込額が減少したこと等により、前年度比9.1ポイント減の35.4％となったが、類似団体平均を14.9ポイント上回っている。実質公債費比率は、一般会計の臨時財政対策債の元金償還開始や、公共施設の耐震改修事業等で元利償還金が増加したこと等により、前年度比0.6ポイント増の5.4％となったが、類似団体平均では2.5ポイント下回っている。
　今後の公共下水道事業の推進により下水道事業債の残高の増加、また一般会計でも公共施設の耐震改修事業による村債の残高の増加等により、数値の上昇が見込まれるため、建設事業の実施については緊急性や優先順位を見極めながら行い、基金残高の動向も踏まえ安定した財政運営を行う必要がある。</t>
    <phoneticPr fontId="5"/>
  </si>
  <si>
    <t>　有形固定資産減価償却率は、類似団体平を1.5ポイント下回っているが、ほぼ同水準となっている。一方、新規の固定資産取得が少なかったこと及び起債を抑制したため、減価償却率が上がり続けており、前年度比0.7ポイント増の57.6％となっている。将来負担比率は、類似団体と比較し依然として上回っている。今後、事業推進により下水道事業債の残高の増加が見込まれるため、公共施設等の更新需要に対して備えるための財源確保や、施設の長寿命化による財政負担の軽減を図る必要がある。</t>
    <rPh sb="147" eb="149">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</si>
</sst>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0" fontId="33" fillId="8" borderId="130"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9" fillId="0" borderId="41" xfId="16" applyFont="1" applyBorder="1" applyAlignment="1" applyProtection="1">
      <alignment horizontal="left" vertical="top" wrapText="1"/>
      <protection locked="0"/>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93EF-4033-93AE-27F4C5B5C9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24722</c:v>
                </c:pt>
                <c:pt idx="1">
                  <c:v>74269</c:v>
                </c:pt>
                <c:pt idx="2">
                  <c:v>59084</c:v>
                </c:pt>
                <c:pt idx="3">
                  <c:v>18321</c:v>
                </c:pt>
                <c:pt idx="4">
                  <c:v>64752</c:v>
                </c:pt>
              </c:numCache>
            </c:numRef>
          </c:val>
          <c:smooth val="0"/>
          <c:extLst>
            <c:ext xmlns:c16="http://schemas.microsoft.com/office/drawing/2014/chart" uri="{C3380CC4-5D6E-409C-BE32-E72D297353CC}">
              <c16:uniqueId val="{00000001-93EF-4033-93AE-27F4C5B5C95E}"/>
            </c:ext>
          </c:extLst>
        </c:ser>
        <c:dLbls>
          <c:showLegendKey val="0"/>
          <c:showVal val="0"/>
          <c:showCatName val="0"/>
          <c:showSerName val="0"/>
          <c:showPercent val="0"/>
          <c:showBubbleSize val="0"/>
        </c:dLbls>
        <c:marker val="1"/>
        <c:smooth val="0"/>
        <c:axId val="372432424"/>
        <c:axId val="372431640"/>
      </c:lineChart>
      <c:catAx>
        <c:axId val="372432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431640"/>
        <c:crosses val="autoZero"/>
        <c:auto val="1"/>
        <c:lblAlgn val="ctr"/>
        <c:lblOffset val="100"/>
        <c:tickLblSkip val="1"/>
        <c:tickMarkSkip val="1"/>
        <c:noMultiLvlLbl val="0"/>
      </c:catAx>
      <c:valAx>
        <c:axId val="3724316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432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c:v>
                </c:pt>
                <c:pt idx="1">
                  <c:v>7.32</c:v>
                </c:pt>
                <c:pt idx="2">
                  <c:v>4.62</c:v>
                </c:pt>
                <c:pt idx="3">
                  <c:v>4.9800000000000004</c:v>
                </c:pt>
                <c:pt idx="4">
                  <c:v>4.53</c:v>
                </c:pt>
              </c:numCache>
            </c:numRef>
          </c:val>
          <c:extLst>
            <c:ext xmlns:c16="http://schemas.microsoft.com/office/drawing/2014/chart" uri="{C3380CC4-5D6E-409C-BE32-E72D297353CC}">
              <c16:uniqueId val="{00000000-C3CB-4E03-B457-644D4CA1DD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15.54</c:v>
                </c:pt>
                <c:pt idx="1">
                  <c:v>15.1</c:v>
                </c:pt>
                <c:pt idx="2">
                  <c:v>11.05</c:v>
                </c:pt>
                <c:pt idx="3">
                  <c:v>9.1999999999999993</c:v>
                </c:pt>
                <c:pt idx="4">
                  <c:v>9.61</c:v>
                </c:pt>
              </c:numCache>
            </c:numRef>
          </c:val>
          <c:extLst>
            <c:ext xmlns:c16="http://schemas.microsoft.com/office/drawing/2014/chart" uri="{C3380CC4-5D6E-409C-BE32-E72D297353CC}">
              <c16:uniqueId val="{00000001-C3CB-4E03-B457-644D4CA1DD54}"/>
            </c:ext>
          </c:extLst>
        </c:ser>
        <c:dLbls>
          <c:showLegendKey val="0"/>
          <c:showVal val="0"/>
          <c:showCatName val="0"/>
          <c:showSerName val="0"/>
          <c:showPercent val="0"/>
          <c:showBubbleSize val="0"/>
        </c:dLbls>
        <c:gapWidth val="250"/>
        <c:overlap val="100"/>
        <c:axId val="372429680"/>
        <c:axId val="478749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-2.11</c:v>
                </c:pt>
                <c:pt idx="1">
                  <c:v>3.24</c:v>
                </c:pt>
                <c:pt idx="2">
                  <c:v>-7.04</c:v>
                </c:pt>
                <c:pt idx="3">
                  <c:v>-1.29</c:v>
                </c:pt>
                <c:pt idx="4">
                  <c:v>0.02</c:v>
                </c:pt>
              </c:numCache>
            </c:numRef>
          </c:val>
          <c:smooth val="0"/>
          <c:extLst>
            <c:ext xmlns:c16="http://schemas.microsoft.com/office/drawing/2014/chart" uri="{C3380CC4-5D6E-409C-BE32-E72D297353CC}">
              <c16:uniqueId val="{00000002-C3CB-4E03-B457-644D4CA1DD54}"/>
            </c:ext>
          </c:extLst>
        </c:ser>
        <c:dLbls>
          <c:showLegendKey val="0"/>
          <c:showVal val="0"/>
          <c:showCatName val="0"/>
          <c:showSerName val="0"/>
          <c:showPercent val="0"/>
          <c:showBubbleSize val="0"/>
        </c:dLbls>
        <c:marker val="1"/>
        <c:smooth val="0"/>
        <c:axId val="372429680"/>
        <c:axId val="478749904"/>
      </c:lineChart>
      <c:catAx>
        <c:axId val="37242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8749904"/>
        <c:crosses val="autoZero"/>
        <c:auto val="1"/>
        <c:lblAlgn val="ctr"/>
        <c:lblOffset val="100"/>
        <c:tickLblSkip val="1"/>
        <c:tickMarkSkip val="1"/>
        <c:noMultiLvlLbl val="0"/>
      </c:catAx>
      <c:valAx>
        <c:axId val="478749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42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113-46BC-BD1F-4C810F5EF1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13-46BC-BD1F-4C810F5EF13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2-D113-46BC-BD1F-4C810F5EF135}"/>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0.41</c:v>
                </c:pt>
                <c:pt idx="2">
                  <c:v>#N/A</c:v>
                </c:pt>
                <c:pt idx="3">
                  <c:v>0.28000000000000003</c:v>
                </c:pt>
                <c:pt idx="4">
                  <c:v>#N/A</c:v>
                </c:pt>
                <c:pt idx="5">
                  <c:v>0.23</c:v>
                </c:pt>
                <c:pt idx="6">
                  <c:v>#N/A</c:v>
                </c:pt>
                <c:pt idx="7">
                  <c:v>0.35</c:v>
                </c:pt>
                <c:pt idx="8">
                  <c:v>#N/A</c:v>
                </c:pt>
                <c:pt idx="9">
                  <c:v>0.24</c:v>
                </c:pt>
              </c:numCache>
            </c:numRef>
          </c:val>
          <c:extLst>
            <c:ext xmlns:c16="http://schemas.microsoft.com/office/drawing/2014/chart" uri="{C3380CC4-5D6E-409C-BE32-E72D297353CC}">
              <c16:uniqueId val="{00000003-D113-46BC-BD1F-4C810F5EF13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1.3</c:v>
                </c:pt>
                <c:pt idx="2">
                  <c:v>#N/A</c:v>
                </c:pt>
                <c:pt idx="3">
                  <c:v>1.42</c:v>
                </c:pt>
                <c:pt idx="4">
                  <c:v>#N/A</c:v>
                </c:pt>
                <c:pt idx="5">
                  <c:v>1.75</c:v>
                </c:pt>
                <c:pt idx="6">
                  <c:v>#N/A</c:v>
                </c:pt>
                <c:pt idx="7">
                  <c:v>1.73</c:v>
                </c:pt>
                <c:pt idx="8">
                  <c:v>#N/A</c:v>
                </c:pt>
                <c:pt idx="9">
                  <c:v>0.43</c:v>
                </c:pt>
              </c:numCache>
            </c:numRef>
          </c:val>
          <c:extLst>
            <c:ext xmlns:c16="http://schemas.microsoft.com/office/drawing/2014/chart" uri="{C3380CC4-5D6E-409C-BE32-E72D297353CC}">
              <c16:uniqueId val="{00000004-D113-46BC-BD1F-4C810F5EF13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1.18</c:v>
                </c:pt>
                <c:pt idx="2">
                  <c:v>#N/A</c:v>
                </c:pt>
                <c:pt idx="3">
                  <c:v>1.03</c:v>
                </c:pt>
                <c:pt idx="4">
                  <c:v>#N/A</c:v>
                </c:pt>
                <c:pt idx="5">
                  <c:v>0.39</c:v>
                </c:pt>
                <c:pt idx="6">
                  <c:v>#N/A</c:v>
                </c:pt>
                <c:pt idx="7">
                  <c:v>0.73</c:v>
                </c:pt>
                <c:pt idx="8">
                  <c:v>#N/A</c:v>
                </c:pt>
                <c:pt idx="9">
                  <c:v>0.5</c:v>
                </c:pt>
              </c:numCache>
            </c:numRef>
          </c:val>
          <c:extLst>
            <c:ext xmlns:c16="http://schemas.microsoft.com/office/drawing/2014/chart" uri="{C3380CC4-5D6E-409C-BE32-E72D297353CC}">
              <c16:uniqueId val="{00000005-D113-46BC-BD1F-4C810F5EF135}"/>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c:v>
                </c:pt>
                <c:pt idx="2">
                  <c:v>#N/A</c:v>
                </c:pt>
                <c:pt idx="3">
                  <c:v>1.0900000000000001</c:v>
                </c:pt>
                <c:pt idx="4">
                  <c:v>#N/A</c:v>
                </c:pt>
                <c:pt idx="5">
                  <c:v>1.0900000000000001</c:v>
                </c:pt>
                <c:pt idx="6">
                  <c:v>#N/A</c:v>
                </c:pt>
                <c:pt idx="7">
                  <c:v>0.42</c:v>
                </c:pt>
                <c:pt idx="8">
                  <c:v>#N/A</c:v>
                </c:pt>
                <c:pt idx="9">
                  <c:v>0.56999999999999995</c:v>
                </c:pt>
              </c:numCache>
            </c:numRef>
          </c:val>
          <c:extLst>
            <c:ext xmlns:c16="http://schemas.microsoft.com/office/drawing/2014/chart" uri="{C3380CC4-5D6E-409C-BE32-E72D297353CC}">
              <c16:uniqueId val="{00000006-D113-46BC-BD1F-4C810F5EF13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4.2</c:v>
                </c:pt>
                <c:pt idx="2">
                  <c:v>#N/A</c:v>
                </c:pt>
                <c:pt idx="3">
                  <c:v>7.31</c:v>
                </c:pt>
                <c:pt idx="4">
                  <c:v>#N/A</c:v>
                </c:pt>
                <c:pt idx="5">
                  <c:v>4.6100000000000003</c:v>
                </c:pt>
                <c:pt idx="6">
                  <c:v>#N/A</c:v>
                </c:pt>
                <c:pt idx="7">
                  <c:v>4.9800000000000004</c:v>
                </c:pt>
                <c:pt idx="8">
                  <c:v>#N/A</c:v>
                </c:pt>
                <c:pt idx="9">
                  <c:v>4.53</c:v>
                </c:pt>
              </c:numCache>
            </c:numRef>
          </c:val>
          <c:extLst>
            <c:ext xmlns:c16="http://schemas.microsoft.com/office/drawing/2014/chart" uri="{C3380CC4-5D6E-409C-BE32-E72D297353CC}">
              <c16:uniqueId val="{00000007-D113-46BC-BD1F-4C810F5EF135}"/>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1.26</c:v>
                </c:pt>
                <c:pt idx="2">
                  <c:v>#N/A</c:v>
                </c:pt>
                <c:pt idx="3">
                  <c:v>3.29</c:v>
                </c:pt>
                <c:pt idx="4">
                  <c:v>#N/A</c:v>
                </c:pt>
                <c:pt idx="5">
                  <c:v>4.9800000000000004</c:v>
                </c:pt>
                <c:pt idx="6">
                  <c:v>#N/A</c:v>
                </c:pt>
                <c:pt idx="7">
                  <c:v>6.11</c:v>
                </c:pt>
                <c:pt idx="8">
                  <c:v>#N/A</c:v>
                </c:pt>
                <c:pt idx="9">
                  <c:v>6.16</c:v>
                </c:pt>
              </c:numCache>
            </c:numRef>
          </c:val>
          <c:extLst>
            <c:ext xmlns:c16="http://schemas.microsoft.com/office/drawing/2014/chart" uri="{C3380CC4-5D6E-409C-BE32-E72D297353CC}">
              <c16:uniqueId val="{00000008-D113-46BC-BD1F-4C810F5EF13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20.45</c:v>
                </c:pt>
                <c:pt idx="2">
                  <c:v>#N/A</c:v>
                </c:pt>
                <c:pt idx="3">
                  <c:v>18.739999999999998</c:v>
                </c:pt>
                <c:pt idx="4">
                  <c:v>#N/A</c:v>
                </c:pt>
                <c:pt idx="5">
                  <c:v>19.97</c:v>
                </c:pt>
                <c:pt idx="6">
                  <c:v>#N/A</c:v>
                </c:pt>
                <c:pt idx="7">
                  <c:v>20.45</c:v>
                </c:pt>
                <c:pt idx="8">
                  <c:v>#N/A</c:v>
                </c:pt>
                <c:pt idx="9">
                  <c:v>21.3</c:v>
                </c:pt>
              </c:numCache>
            </c:numRef>
          </c:val>
          <c:extLst>
            <c:ext xmlns:c16="http://schemas.microsoft.com/office/drawing/2014/chart" uri="{C3380CC4-5D6E-409C-BE32-E72D297353CC}">
              <c16:uniqueId val="{00000009-D113-46BC-BD1F-4C810F5EF135}"/>
            </c:ext>
          </c:extLst>
        </c:ser>
        <c:dLbls>
          <c:showLegendKey val="0"/>
          <c:showVal val="0"/>
          <c:showCatName val="0"/>
          <c:showSerName val="0"/>
          <c:showPercent val="0"/>
          <c:showBubbleSize val="0"/>
        </c:dLbls>
        <c:gapWidth val="150"/>
        <c:overlap val="100"/>
        <c:axId val="478751080"/>
        <c:axId val="478749512"/>
      </c:barChart>
      <c:catAx>
        <c:axId val="478751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8749512"/>
        <c:crosses val="autoZero"/>
        <c:auto val="1"/>
        <c:lblAlgn val="ctr"/>
        <c:lblOffset val="100"/>
        <c:tickLblSkip val="1"/>
        <c:tickMarkSkip val="1"/>
        <c:noMultiLvlLbl val="0"/>
      </c:catAx>
      <c:valAx>
        <c:axId val="478749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751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523</c:v>
                </c:pt>
                <c:pt idx="5">
                  <c:v>511</c:v>
                </c:pt>
                <c:pt idx="8">
                  <c:v>545</c:v>
                </c:pt>
                <c:pt idx="11">
                  <c:v>565</c:v>
                </c:pt>
                <c:pt idx="14">
                  <c:v>579</c:v>
                </c:pt>
              </c:numCache>
            </c:numRef>
          </c:val>
          <c:extLst>
            <c:ext xmlns:c16="http://schemas.microsoft.com/office/drawing/2014/chart" uri="{C3380CC4-5D6E-409C-BE32-E72D297353CC}">
              <c16:uniqueId val="{00000000-5583-4115-AA30-7C0E61B0B5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83-4115-AA30-7C0E61B0B5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583-4115-AA30-7C0E61B0B5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32</c:v>
                </c:pt>
                <c:pt idx="3">
                  <c:v>38</c:v>
                </c:pt>
                <c:pt idx="6">
                  <c:v>39</c:v>
                </c:pt>
                <c:pt idx="9">
                  <c:v>38</c:v>
                </c:pt>
                <c:pt idx="12">
                  <c:v>43</c:v>
                </c:pt>
              </c:numCache>
            </c:numRef>
          </c:val>
          <c:extLst>
            <c:ext xmlns:c16="http://schemas.microsoft.com/office/drawing/2014/chart" uri="{C3380CC4-5D6E-409C-BE32-E72D297353CC}">
              <c16:uniqueId val="{00000003-5583-4115-AA30-7C0E61B0B5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164</c:v>
                </c:pt>
                <c:pt idx="3">
                  <c:v>168</c:v>
                </c:pt>
                <c:pt idx="6">
                  <c:v>162</c:v>
                </c:pt>
                <c:pt idx="9">
                  <c:v>152</c:v>
                </c:pt>
                <c:pt idx="12">
                  <c:v>152</c:v>
                </c:pt>
              </c:numCache>
            </c:numRef>
          </c:val>
          <c:extLst>
            <c:ext xmlns:c16="http://schemas.microsoft.com/office/drawing/2014/chart" uri="{C3380CC4-5D6E-409C-BE32-E72D297353CC}">
              <c16:uniqueId val="{00000004-5583-4115-AA30-7C0E61B0B5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83-4115-AA30-7C0E61B0B5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83-4115-AA30-7C0E61B0B5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445</c:v>
                </c:pt>
                <c:pt idx="3">
                  <c:v>469</c:v>
                </c:pt>
                <c:pt idx="6">
                  <c:v>520</c:v>
                </c:pt>
                <c:pt idx="9">
                  <c:v>556</c:v>
                </c:pt>
                <c:pt idx="12">
                  <c:v>610</c:v>
                </c:pt>
              </c:numCache>
            </c:numRef>
          </c:val>
          <c:extLst>
            <c:ext xmlns:c16="http://schemas.microsoft.com/office/drawing/2014/chart" uri="{C3380CC4-5D6E-409C-BE32-E72D297353CC}">
              <c16:uniqueId val="{00000007-5583-4115-AA30-7C0E61B0B5D5}"/>
            </c:ext>
          </c:extLst>
        </c:ser>
        <c:dLbls>
          <c:showLegendKey val="0"/>
          <c:showVal val="0"/>
          <c:showCatName val="0"/>
          <c:showSerName val="0"/>
          <c:showPercent val="0"/>
          <c:showBubbleSize val="0"/>
        </c:dLbls>
        <c:gapWidth val="100"/>
        <c:overlap val="100"/>
        <c:axId val="478750296"/>
        <c:axId val="478749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118</c:v>
                </c:pt>
                <c:pt idx="2">
                  <c:v>#N/A</c:v>
                </c:pt>
                <c:pt idx="3">
                  <c:v>#N/A</c:v>
                </c:pt>
                <c:pt idx="4">
                  <c:v>164</c:v>
                </c:pt>
                <c:pt idx="5">
                  <c:v>#N/A</c:v>
                </c:pt>
                <c:pt idx="6">
                  <c:v>#N/A</c:v>
                </c:pt>
                <c:pt idx="7">
                  <c:v>176</c:v>
                </c:pt>
                <c:pt idx="8">
                  <c:v>#N/A</c:v>
                </c:pt>
                <c:pt idx="9">
                  <c:v>#N/A</c:v>
                </c:pt>
                <c:pt idx="10">
                  <c:v>181</c:v>
                </c:pt>
                <c:pt idx="11">
                  <c:v>#N/A</c:v>
                </c:pt>
                <c:pt idx="12">
                  <c:v>#N/A</c:v>
                </c:pt>
                <c:pt idx="13">
                  <c:v>226</c:v>
                </c:pt>
                <c:pt idx="14">
                  <c:v>#N/A</c:v>
                </c:pt>
              </c:numCache>
            </c:numRef>
          </c:val>
          <c:smooth val="0"/>
          <c:extLst>
            <c:ext xmlns:c16="http://schemas.microsoft.com/office/drawing/2014/chart" uri="{C3380CC4-5D6E-409C-BE32-E72D297353CC}">
              <c16:uniqueId val="{00000008-5583-4115-AA30-7C0E61B0B5D5}"/>
            </c:ext>
          </c:extLst>
        </c:ser>
        <c:dLbls>
          <c:showLegendKey val="0"/>
          <c:showVal val="0"/>
          <c:showCatName val="0"/>
          <c:showSerName val="0"/>
          <c:showPercent val="0"/>
          <c:showBubbleSize val="0"/>
        </c:dLbls>
        <c:marker val="1"/>
        <c:smooth val="0"/>
        <c:axId val="478750296"/>
        <c:axId val="478749120"/>
      </c:lineChart>
      <c:catAx>
        <c:axId val="478750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8749120"/>
        <c:crosses val="autoZero"/>
        <c:auto val="1"/>
        <c:lblAlgn val="ctr"/>
        <c:lblOffset val="100"/>
        <c:tickLblSkip val="1"/>
        <c:tickMarkSkip val="1"/>
        <c:noMultiLvlLbl val="0"/>
      </c:catAx>
      <c:valAx>
        <c:axId val="478749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750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7189</c:v>
                </c:pt>
                <c:pt idx="5">
                  <c:v>7455</c:v>
                </c:pt>
                <c:pt idx="8">
                  <c:v>7686</c:v>
                </c:pt>
                <c:pt idx="11">
                  <c:v>7766</c:v>
                </c:pt>
                <c:pt idx="14">
                  <c:v>8013</c:v>
                </c:pt>
              </c:numCache>
            </c:numRef>
          </c:val>
          <c:extLst>
            <c:ext xmlns:c16="http://schemas.microsoft.com/office/drawing/2014/chart" uri="{C3380CC4-5D6E-409C-BE32-E72D297353CC}">
              <c16:uniqueId val="{00000000-4B14-48CA-9192-335DFD9D5F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B14-48CA-9192-335DFD9D5F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1802</c:v>
                </c:pt>
                <c:pt idx="5">
                  <c:v>1678</c:v>
                </c:pt>
                <c:pt idx="8">
                  <c:v>1505</c:v>
                </c:pt>
                <c:pt idx="11">
                  <c:v>1415</c:v>
                </c:pt>
                <c:pt idx="14">
                  <c:v>1429</c:v>
                </c:pt>
              </c:numCache>
            </c:numRef>
          </c:val>
          <c:extLst>
            <c:ext xmlns:c16="http://schemas.microsoft.com/office/drawing/2014/chart" uri="{C3380CC4-5D6E-409C-BE32-E72D297353CC}">
              <c16:uniqueId val="{00000002-4B14-48CA-9192-335DFD9D5F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14-48CA-9192-335DFD9D5F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14-48CA-9192-335DFD9D5F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14-48CA-9192-335DFD9D5F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721</c:v>
                </c:pt>
                <c:pt idx="3">
                  <c:v>534</c:v>
                </c:pt>
                <c:pt idx="6">
                  <c:v>540</c:v>
                </c:pt>
                <c:pt idx="9">
                  <c:v>563</c:v>
                </c:pt>
                <c:pt idx="12">
                  <c:v>511</c:v>
                </c:pt>
              </c:numCache>
            </c:numRef>
          </c:val>
          <c:extLst>
            <c:ext xmlns:c16="http://schemas.microsoft.com/office/drawing/2014/chart" uri="{C3380CC4-5D6E-409C-BE32-E72D297353CC}">
              <c16:uniqueId val="{00000006-4B14-48CA-9192-335DFD9D5F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229</c:v>
                </c:pt>
                <c:pt idx="3">
                  <c:v>228</c:v>
                </c:pt>
                <c:pt idx="6">
                  <c:v>289</c:v>
                </c:pt>
                <c:pt idx="9">
                  <c:v>258</c:v>
                </c:pt>
                <c:pt idx="12">
                  <c:v>222</c:v>
                </c:pt>
              </c:numCache>
            </c:numRef>
          </c:val>
          <c:extLst>
            <c:ext xmlns:c16="http://schemas.microsoft.com/office/drawing/2014/chart" uri="{C3380CC4-5D6E-409C-BE32-E72D297353CC}">
              <c16:uniqueId val="{00000007-4B14-48CA-9192-335DFD9D5F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3627</c:v>
                </c:pt>
                <c:pt idx="3">
                  <c:v>3043</c:v>
                </c:pt>
                <c:pt idx="6">
                  <c:v>2781</c:v>
                </c:pt>
                <c:pt idx="9">
                  <c:v>2680</c:v>
                </c:pt>
                <c:pt idx="12">
                  <c:v>2440</c:v>
                </c:pt>
              </c:numCache>
            </c:numRef>
          </c:val>
          <c:extLst>
            <c:ext xmlns:c16="http://schemas.microsoft.com/office/drawing/2014/chart" uri="{C3380CC4-5D6E-409C-BE32-E72D297353CC}">
              <c16:uniqueId val="{00000008-4B14-48CA-9192-335DFD9D5F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B14-48CA-9192-335DFD9D5F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6346</c:v>
                </c:pt>
                <c:pt idx="3">
                  <c:v>6831</c:v>
                </c:pt>
                <c:pt idx="6">
                  <c:v>7296</c:v>
                </c:pt>
                <c:pt idx="9">
                  <c:v>7263</c:v>
                </c:pt>
                <c:pt idx="12">
                  <c:v>7531</c:v>
                </c:pt>
              </c:numCache>
            </c:numRef>
          </c:val>
          <c:extLst>
            <c:ext xmlns:c16="http://schemas.microsoft.com/office/drawing/2014/chart" uri="{C3380CC4-5D6E-409C-BE32-E72D297353CC}">
              <c16:uniqueId val="{0000000A-4B14-48CA-9192-335DFD9D5F72}"/>
            </c:ext>
          </c:extLst>
        </c:ser>
        <c:dLbls>
          <c:showLegendKey val="0"/>
          <c:showVal val="0"/>
          <c:showCatName val="0"/>
          <c:showSerName val="0"/>
          <c:showPercent val="0"/>
          <c:showBubbleSize val="0"/>
        </c:dLbls>
        <c:gapWidth val="100"/>
        <c:overlap val="100"/>
        <c:axId val="478753040"/>
        <c:axId val="478751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1933</c:v>
                </c:pt>
                <c:pt idx="2">
                  <c:v>#N/A</c:v>
                </c:pt>
                <c:pt idx="3">
                  <c:v>#N/A</c:v>
                </c:pt>
                <c:pt idx="4">
                  <c:v>1503</c:v>
                </c:pt>
                <c:pt idx="5">
                  <c:v>#N/A</c:v>
                </c:pt>
                <c:pt idx="6">
                  <c:v>#N/A</c:v>
                </c:pt>
                <c:pt idx="7">
                  <c:v>1715</c:v>
                </c:pt>
                <c:pt idx="8">
                  <c:v>#N/A</c:v>
                </c:pt>
                <c:pt idx="9">
                  <c:v>#N/A</c:v>
                </c:pt>
                <c:pt idx="10">
                  <c:v>1584</c:v>
                </c:pt>
                <c:pt idx="11">
                  <c:v>#N/A</c:v>
                </c:pt>
                <c:pt idx="12">
                  <c:v>#N/A</c:v>
                </c:pt>
                <c:pt idx="13">
                  <c:v>1262</c:v>
                </c:pt>
                <c:pt idx="14">
                  <c:v>#N/A</c:v>
                </c:pt>
              </c:numCache>
            </c:numRef>
          </c:val>
          <c:smooth val="0"/>
          <c:extLst>
            <c:ext xmlns:c16="http://schemas.microsoft.com/office/drawing/2014/chart" uri="{C3380CC4-5D6E-409C-BE32-E72D297353CC}">
              <c16:uniqueId val="{0000000B-4B14-48CA-9192-335DFD9D5F72}"/>
            </c:ext>
          </c:extLst>
        </c:ser>
        <c:dLbls>
          <c:showLegendKey val="0"/>
          <c:showVal val="0"/>
          <c:showCatName val="0"/>
          <c:showSerName val="0"/>
          <c:showPercent val="0"/>
          <c:showBubbleSize val="0"/>
        </c:dLbls>
        <c:marker val="1"/>
        <c:smooth val="0"/>
        <c:axId val="478753040"/>
        <c:axId val="478751472"/>
      </c:lineChart>
      <c:catAx>
        <c:axId val="47875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8751472"/>
        <c:crosses val="autoZero"/>
        <c:auto val="1"/>
        <c:lblAlgn val="ctr"/>
        <c:lblOffset val="100"/>
        <c:tickLblSkip val="1"/>
        <c:tickMarkSkip val="1"/>
        <c:noMultiLvlLbl val="0"/>
      </c:catAx>
      <c:valAx>
        <c:axId val="47875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75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450</c:v>
                </c:pt>
                <c:pt idx="1">
                  <c:v>379</c:v>
                </c:pt>
                <c:pt idx="2">
                  <c:v>398</c:v>
                </c:pt>
              </c:numCache>
            </c:numRef>
          </c:val>
          <c:extLst>
            <c:ext xmlns:c16="http://schemas.microsoft.com/office/drawing/2014/chart" uri="{C3380CC4-5D6E-409C-BE32-E72D297353CC}">
              <c16:uniqueId val="{00000000-D6F2-431A-B089-B0275B2019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102</c:v>
                </c:pt>
                <c:pt idx="1">
                  <c:v>102</c:v>
                </c:pt>
                <c:pt idx="2">
                  <c:v>102</c:v>
                </c:pt>
              </c:numCache>
            </c:numRef>
          </c:val>
          <c:extLst>
            <c:ext xmlns:c16="http://schemas.microsoft.com/office/drawing/2014/chart" uri="{C3380CC4-5D6E-409C-BE32-E72D297353CC}">
              <c16:uniqueId val="{00000001-D6F2-431A-B089-B0275B2019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660</c:v>
                </c:pt>
                <c:pt idx="1">
                  <c:v>648</c:v>
                </c:pt>
                <c:pt idx="2">
                  <c:v>654</c:v>
                </c:pt>
              </c:numCache>
            </c:numRef>
          </c:val>
          <c:extLst>
            <c:ext xmlns:c16="http://schemas.microsoft.com/office/drawing/2014/chart" uri="{C3380CC4-5D6E-409C-BE32-E72D297353CC}">
              <c16:uniqueId val="{00000002-D6F2-431A-B089-B0275B2019EE}"/>
            </c:ext>
          </c:extLst>
        </c:ser>
        <c:dLbls>
          <c:showLegendKey val="0"/>
          <c:showVal val="0"/>
          <c:showCatName val="0"/>
          <c:showSerName val="0"/>
          <c:showPercent val="0"/>
          <c:showBubbleSize val="0"/>
        </c:dLbls>
        <c:gapWidth val="120"/>
        <c:overlap val="100"/>
        <c:axId val="478756176"/>
        <c:axId val="478752256"/>
      </c:barChart>
      <c:catAx>
        <c:axId val="47875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8752256"/>
        <c:crosses val="autoZero"/>
        <c:auto val="1"/>
        <c:lblAlgn val="ctr"/>
        <c:lblOffset val="100"/>
        <c:tickLblSkip val="1"/>
        <c:tickMarkSkip val="1"/>
        <c:noMultiLvlLbl val="0"/>
      </c:catAx>
      <c:valAx>
        <c:axId val="478752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875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{4C39221C-FAB6-4472-8E39-BC3FC8497F9B}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2EA-4F72-88EA-1FE3C963CA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{9C4C3055-07D1-421C-A7EF-61E27ECFE414}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EA-4F72-88EA-1FE3C963CA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{AA899BB5-F499-4C78-8425-F0CF49EAF9D6}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EA-4F72-88EA-1FE3C963CA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{A6F5EA78-F54D-4BDA-B99F-516310CF3B71}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EA-4F72-88EA-1FE3C963CA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{727C3716-E1EB-4551-8706-5E56C6C781D6}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EA-4F72-88EA-1FE3C963CA1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{F4D0A7F9-F3D1-4795-83B3-C84A8BD66C7B}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2EA-4F72-88EA-1FE3C963CA1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{CB2B458A-E93D-41A5-865A-FBCC7C2CB0DD}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2EA-4F72-88EA-1FE3C963CA1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{1B6E86F1-8540-4C9B-BF8F-1109D220C39F}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2EA-4F72-88EA-1FE3C963CA1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{0FBDD37D-B75A-4B5A-9EC1-533373643B4E}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2EA-4F72-88EA-1FE3C963CA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55.3</c:v>
                </c:pt>
                <c:pt idx="24">
                  <c:v>56.9</c:v>
                </c:pt>
                <c:pt idx="32">
                  <c:v>57.6</c:v>
                </c:pt>
              </c:numCache>
            </c:numRef>
          </c:xVal>
          <c:yVal>
            <c:numRef>
              <c:f>公会計指標分析・財政指標組合せ分析表!$BP$51:$DC$51</c:f>
              <c:numCache>
                <c:formatCode>#,##0.0;"▲ "#,##0.0</c:formatCode>
                <c:ptCount val="40"/>
                <c:pt idx="16">
                  <c:v>48.5</c:v>
                </c:pt>
                <c:pt idx="24">
                  <c:v>44.5</c:v>
                </c:pt>
                <c:pt idx="32">
                  <c:v>35.4</c:v>
                </c:pt>
              </c:numCache>
            </c:numRef>
          </c:yVal>
          <c:smooth val="0"/>
          <c:extLst>
            <c:ext xmlns:c16="http://schemas.microsoft.com/office/drawing/2014/chart" uri="{C3380CC4-5D6E-409C-BE32-E72D297353CC}">
              <c16:uniqueId val="{00000009-92EA-4F72-88EA-1FE3C963CA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{8780164A-F4C1-433A-A101-6AEB1516173F}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2EA-4F72-88EA-1FE3C963CA1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{FD86EC45-2624-4060-9B96-04EDE0F3E759}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EA-4F72-88EA-1FE3C963CA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{344332B5-FE0F-40B6-A9F4-59DC8606C6F7}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EA-4F72-88EA-1FE3C963CA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{74643061-3422-4DAB-AAEC-C9834CA12CD6}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EA-4F72-88EA-1FE3C963CA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{4746C40B-998D-4013-87F5-9D2F44D3E70E}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EA-4F72-88EA-1FE3C963CA1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{7088E835-04EA-4FCF-93EC-9D4279963955}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2EA-4F72-88EA-1FE3C963CA1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{E6100EFD-CD86-47BB-B481-9D1E472CB95B}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2EA-4F72-88EA-1FE3C963CA1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{C7E50E31-220B-4B68-94B5-F1E39BA3BB6E}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2EA-4F72-88EA-1FE3C963CA1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{6DF26B55-686F-4F58-BD8E-51F357330E16}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2EA-4F72-88EA-1FE3C963CA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59.7</c:v>
                </c:pt>
                <c:pt idx="32">
                  <c:v>59.1</c:v>
                </c:pt>
              </c:numCache>
            </c:numRef>
          </c:xVal>
          <c:yVal>
            <c:numRef>
              <c:f>公会計指標分析・財政指標組合せ分析表!$BP$55:$DC$55</c:f>
              <c:numCache>
                <c:formatCode>#,##0.0;"▲ "#,##0.0</c:formatCode>
                <c:ptCount val="40"/>
                <c:pt idx="16">
                  <c:v>32.9</c:v>
                </c:pt>
                <c:pt idx="24">
                  <c:v>28.5</c:v>
                </c:pt>
                <c:pt idx="32">
                  <c:v>20.5</c:v>
                </c:pt>
              </c:numCache>
            </c:numRef>
          </c:yVal>
          <c:smooth val="0"/>
          <c:extLst>
            <c:ext xmlns:c16="http://schemas.microsoft.com/office/drawing/2014/chart" uri="{C3380CC4-5D6E-409C-BE32-E72D297353CC}">
              <c16:uniqueId val="{00000013-92EA-4F72-88EA-1FE3C963CA1D}"/>
            </c:ext>
          </c:extLst>
        </c:ser>
        <c:dLbls>
          <c:showLegendKey val="0"/>
          <c:showVal val="1"/>
          <c:showCatName val="0"/>
          <c:showSerName val="0"/>
          <c:showPercent val="0"/>
          <c:showBubbleSize val="0"/>
        </c:dLbls>
        <c:axId val="372439272"/>
        <c:axId val="372434176"/>
      </c:scatterChart>
      <c:valAx>
        <c:axId val="372439272"/>
        <c:scaling>
          <c:orientation val="minMax"/>
          <c:max val="60.1"/>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2434176"/>
        <c:crosses val="autoZero"/>
        <c:crossBetween val="midCat"/>
      </c:valAx>
      <c:valAx>
        <c:axId val="372434176"/>
        <c:scaling>
          <c:orientation val="minMax"/>
          <c:max val="5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2439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{38FF5897-AB1C-495D-B771-83AC75FD4011}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C78-4AC6-BA02-30E82B1F34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{C63023A6-9405-4B7F-AB2B-F4592295631A}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78-4AC6-BA02-30E82B1F34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{B8705F32-F26F-46C3-A817-5228EAE96732}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78-4AC6-BA02-30E82B1F34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{2CDE0DB4-98A4-4F2D-BA13-9152228C966A}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78-4AC6-BA02-30E82B1F34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{E7E20EFB-4E34-4AE5-A4E6-7FEFED2E3A62}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78-4AC6-BA02-30E82B1F346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{27CF97D1-FAA8-4192-96BC-44696282DCF9}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C78-4AC6-BA02-30E82B1F346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{DD65A28E-CEB8-4D02-9A99-1EAF5D47538B}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C78-4AC6-BA02-30E82B1F346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{E5CD637D-963F-4B5B-8358-83CD3E175763}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C78-4AC6-BA02-30E82B1F346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{5113437B-ED8E-4985-84D2-3184D4123CD0}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C78-4AC6-BA02-30E82B1F34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4.5</c:v>
                </c:pt>
                <c:pt idx="16">
                  <c:v>4.2</c:v>
                </c:pt>
                <c:pt idx="24">
                  <c:v>4.8</c:v>
                </c:pt>
                <c:pt idx="32">
                  <c:v>5.4</c:v>
                </c:pt>
              </c:numCache>
            </c:numRef>
          </c:xVal>
          <c:yVal>
            <c:numRef>
              <c:f>公会計指標分析・財政指標組合せ分析表!$BP$73:$DC$73</c:f>
              <c:numCache>
                <c:formatCode>#,##0.0;"▲ "#,##0.0</c:formatCode>
                <c:ptCount val="40"/>
                <c:pt idx="0">
                  <c:v>55.4</c:v>
                </c:pt>
                <c:pt idx="8">
                  <c:v>41.5</c:v>
                </c:pt>
                <c:pt idx="16">
                  <c:v>48.5</c:v>
                </c:pt>
                <c:pt idx="24">
                  <c:v>44.5</c:v>
                </c:pt>
                <c:pt idx="32">
                  <c:v>35.4</c:v>
                </c:pt>
              </c:numCache>
            </c:numRef>
          </c:yVal>
          <c:smooth val="0"/>
          <c:extLst>
            <c:ext xmlns:c16="http://schemas.microsoft.com/office/drawing/2014/chart" uri="{C3380CC4-5D6E-409C-BE32-E72D297353CC}">
              <c16:uniqueId val="{00000009-0C78-4AC6-BA02-30E82B1F34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{5B8DC0EC-9A6C-4ED2-B773-AC8396F47F47}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C78-4AC6-BA02-30E82B1F34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{C14C7D36-C0F7-4195-9CD2-4D98DE5E6124}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78-4AC6-BA02-30E82B1F34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{9D61C4B7-8D4C-4A84-A904-16BA2E267B31}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78-4AC6-BA02-30E82B1F34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{D53419DF-DD55-4896-A95E-0B76616ABF5E}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78-4AC6-BA02-30E82B1F34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{40AE349E-C8D6-409B-83A1-22FAACBF9EC4}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78-4AC6-BA02-30E82B1F346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{201620C8-997F-4D71-82D2-4A7BB6D24125}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C78-4AC6-BA02-30E82B1F346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{3F58FA85-F7A1-4319-97B5-16655750389F}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C78-4AC6-BA02-30E82B1F346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{C7271417-FE28-4510-8A4E-C9A2DA25C049}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C78-4AC6-BA02-30E82B1F346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{D18A8C19-2A15-4DC8-923A-0CBE16C18ED8}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C78-4AC6-BA02-30E82B1F34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0C78-4AC6-BA02-30E82B1F3464}"/>
            </c:ext>
          </c:extLst>
        </c:ser>
        <c:dLbls>
          <c:showLegendKey val="0"/>
          <c:showVal val="1"/>
          <c:showCatName val="0"/>
          <c:showSerName val="0"/>
          <c:showPercent val="0"/>
          <c:showBubbleSize val="0"/>
        </c:dLbls>
        <c:axId val="372433784"/>
        <c:axId val="372440448"/>
      </c:scatterChart>
      <c:valAx>
        <c:axId val="372433784"/>
        <c:scaling>
          <c:orientation val="minMax"/>
          <c:max val="11"/>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2440448"/>
        <c:crosses val="autoZero"/>
        <c:crossBetween val="midCat"/>
      </c:valAx>
      <c:valAx>
        <c:axId val="372440448"/>
        <c:scaling>
          <c:orientation val="minMax"/>
          <c:max val="62"/>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24337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元利償還金は、臨時財政対策債を始めとする既往債の償還開始等により年々増加しているが、公共下水道事業会計で公共下水道使用料の増加により、公営企業地方債の元利償還金に対する繰入金は減少</a:t>
          </a:r>
          <a:r>
            <a:rPr kumimoji="1" lang="ja-JP" altLang="en-US" sz="1400" baseline="0">
              <a:solidFill>
                <a:sysClr val="windowText" lastClr="000000"/>
              </a:solidFill>
              <a:latin typeface="ＭＳ ゴシック" pitchFamily="49" charset="-128"/>
              <a:ea typeface="ＭＳ ゴシック" pitchFamily="49" charset="-128"/>
            </a:rPr>
            <a:t>傾向にある</a:t>
          </a:r>
          <a:r>
            <a:rPr kumimoji="1" lang="ja-JP" altLang="en-US" sz="1400">
              <a:solidFill>
                <a:sysClr val="windowText" lastClr="000000"/>
              </a:solidFill>
              <a:latin typeface="ＭＳ ゴシック" pitchFamily="49" charset="-128"/>
              <a:ea typeface="ＭＳ ゴシック" pitchFamily="49" charset="-128"/>
            </a:rPr>
            <a:t>。</a:t>
          </a:r>
        </a:p>
        <a:p>
          <a:r>
            <a:rPr kumimoji="1" lang="ja-JP" altLang="en-US" sz="1400">
              <a:solidFill>
                <a:sysClr val="windowText" lastClr="000000"/>
              </a:solidFill>
              <a:latin typeface="ＭＳ ゴシック" pitchFamily="49" charset="-128"/>
              <a:ea typeface="ＭＳ ゴシック" pitchFamily="49" charset="-128"/>
            </a:rPr>
            <a:t>　算入公債費等は、臨時財政対策債償還費の算入額の増により増加傾向にある。</a:t>
          </a:r>
        </a:p>
        <a:p>
          <a:r>
            <a:rPr kumimoji="1" lang="ja-JP" altLang="en-US" sz="1400">
              <a:solidFill>
                <a:sysClr val="windowText" lastClr="000000"/>
              </a:solidFill>
              <a:latin typeface="ＭＳ ゴシック" pitchFamily="49" charset="-128"/>
              <a:ea typeface="ＭＳ ゴシック" pitchFamily="49" charset="-128"/>
            </a:rPr>
            <a:t>　元利償還金等の増加額が、算入公債費等の増加額を上回ったため、実質公債費比率の分子が増加している。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将来負担額の一般会計等に係る地方債の現在高は、臨時財政対策債及び屋外防災行政無線整備事業等により平成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年度地方債の借入が多額となり増加しているが、公営企業債等繰入見込額は、公共下水道事業会計で公共下水道使用料の増加により減少している。</a:t>
          </a:r>
        </a:p>
        <a:p>
          <a:r>
            <a:rPr kumimoji="1" lang="ja-JP" altLang="en-US" sz="1400">
              <a:latin typeface="ＭＳ ゴシック" pitchFamily="49" charset="-128"/>
              <a:ea typeface="ＭＳ ゴシック" pitchFamily="49" charset="-128"/>
            </a:rPr>
            <a:t>　また、充当可能財源等の基準財政需要額算入見込額については、臨時財政対策債償還費等の算入額の増等により増加傾向にある一方、充当可能基金は平成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年度に増加しているが、増加財源不足により財政調整基金等の取り崩しを行っているため全体的に減少傾向となっている。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茨城県美浦村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・固定資産税等の税収増加により、財政調整基金は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百万円増加し、その他特定目的基金のふるさと応援基金で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百万円の増加したこと等により基金全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・景気の動向による法人関係税等の変動及び３ヵ年実施計画からも今後、公共施設の老朽化に伴う改修も予定されていることから、財政調整基金の積み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立てを優先とし、これに充当するための一般財源の平準化を図るため、基金の計画的な積立て及び処分を行う必要がある。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・地域福祉基金は、地域における高齢者保健福祉の推進</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整備及び民間福祉活動に対する助成に充てる。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・陸平基金は、国指定史跡である陸平貝塚の保存と活用等に充てる。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・ふるさと基金は、ふるさと創生事業として美浦村の特色を活かし、自主的かつ主体的に行う個性豊かな地域づくりの円滑な推進を図るための財源に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ふるさと応援基金は、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美浦村を応援する個人又は団体からの寄附金を財源として、その意思を村政の新たな展開や充実を図るための施策の財源に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・陸平基金は、陸平貝塚に隣接するゴルフ場及びゴルフ場利用者からの寄附金約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百万円を積み立てた一方で、陸平貝塚の文化財の保存・活用、施設の</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管理費等の財源として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百万円を充当したことにより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・ふるさと基金は、国際感覚を備えた人材の育成を図ることを目的に毎年行っている少年のつばさ事業（中学生の海外派遣経費）の財源として、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             </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円の取り崩しを行っている。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・ふるさと応援基金は、寄付金約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TT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配置事業、外国人英語指導助手派遣委託等で約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・ふるさと基金の充当事業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少年のつばさ事業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及び陸平基金の文化財の保存・活用等については、毎年実施予定であり、基金残高は減少していく見込み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・その他の特定目的基金については、３ヵ年実施計画においても充当予定がないことから、基金残高は現状維持を見込んでいる。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・固定資産税等の税収増加により、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年度に地方債償還のピークを迎えるため、それに備えて基金の確保に努める。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5E4C125-0BBE-4FAD-882C-91F917721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6856AE6-90B4-42F2-9067-488CF59DBB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3B737A5-7795-4937-8360-00720893D51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41496C6-053B-4F41-8F1F-52BA402E2CB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1C7B39F-144F-4173-B55B-38C173057C2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5863D16-7913-4DEC-84E4-98C8FA2313A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BFF9039-6080-4E4E-AC10-E4B0A7DF56B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1937C76-CD80-4246-B827-824CF92C2EC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1F649B0-C638-4405-8B98-B58B2DF4B56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ED6CEAB-0859-47AD-A593-88E3F04BE75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2CF8613-E7BB-45FD-A656-F90AD3B18E2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BD0AD6B-70A5-4CA9-BD33-C7D00E37F87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15,434
15,118
66.61
6,167,572
5,979,775
187,797
4,143,575
7,531,230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8112B20-082E-46DB-B6F5-699122E1F9D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A070783-4816-4F8D-9D8F-6A1F050BCA6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A3D904A-218D-4CC1-97AE-62DE68CEE10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E04C7D3-487A-45EF-8BFE-A413E2CE124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C1831B0-3B37-429A-A26F-12175B730A8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6A8B38A-5D90-45E7-9680-2AF33CBF7BE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81F6CA8-48DD-40F3-9570-7E5844FBE00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5DEDB37-1C18-4BF5-92A4-8906BBB3DD4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FFD5845-3729-4FAD-95C1-2CDB04B01A3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554059B-8F52-4F36-8069-410093FF0C0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3BA537A-C362-42E8-9F38-93C73A6C3FC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2CA99A-C083-4DC5-988B-3537BE5B2DA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BDA65A0-1539-4617-A0CF-F58BAF2265F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81F15E6-2562-4C19-AB35-830CEC7629E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B5006EF-E2FB-4E5D-B635-823D253E151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97A2040-1AC3-4938-B7FC-956305D7214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5468DE2-1E2F-4A41-922A-3A47DD22042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7B25BF48-38DA-4638-BA34-94879C737B8C}"/>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97233381-BFF4-45FE-A226-6DD7E4F81933}"/>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F25654E6-DFA6-475C-8A6F-8923FD47FDCC}"/>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FEAB83C4-94FD-4022-9F6D-DFF41D7C668B}"/>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F8532AE5-0F2D-4F98-8A0D-5F0DA0D73D7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A16D5D12-6CF7-4450-A206-9E00A288DE3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BE5455D0-990D-4B32-975A-CB8D741B89B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AA275367-E8ED-4F03-BB28-71B8D5E3951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F3B14553-D3D6-43B9-8860-D2D815E2805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4625F00-987D-4644-B3D0-24FDFE16B5D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C42A086C-B214-4ACA-9067-CB36FE83194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F57EF69C-FE31-4404-9CBC-6984AA2D589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9F6A8CE7-AD0F-4BD3-8BDD-279D4FA10BC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50D98A40-6880-48C6-B7DD-91ADB9015DF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8387F60E-5F7F-48F5-927C-1A1CE9AB0C2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48D5151B-B001-489F-8E1E-A5D27852918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95E98477-7B2C-4EB3-AA26-BD0E0DE5907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ポイント下回っているが、ほぼ同水準となっている。一方、新規の固定資産取得が少なかったこと及び起債を抑制したため、減価償却率が上がり続けており、前年度比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57.6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当村では、平成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a:t>
          </a:r>
          <a:r>
            <a:rPr kumimoji="1" lang="ja-JP" altLang="ja-JP"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おいて、公共施設等の総合的かつ計画的な管理に関する基本的な方針を定めている。</a:t>
          </a:r>
          <a:r>
            <a:rPr kumimoji="1" lang="ja-JP" altLang="en-US"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今後は、当該計画に基づき適切な維持管理を進めていく。</a:t>
          </a:r>
          <a:endParaRPr lang="ja-JP" altLang="ja-JP" strike="noStrike" baseline="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trike="sngStrike" baseline="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9549A027-986D-48FC-9FD3-538255C5A91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30CA6FEA-959D-43AD-A247-A16D8FAB6E3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B1AEF19F-0B68-4348-9D47-40EF2025A24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E9321BEE-4881-46A2-A128-FB061B1DEF1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3849A558-1BF0-4BAD-99E2-E9F416C7771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4AEAEFA7-E1F4-4527-88BE-91B2E7908EB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392627D8-3AD4-4FED-8230-5CD19640B07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B78C361F-60CB-4A73-AAD9-67E85032F56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F4DBA390-E004-4992-B6D2-CE00C92A7E3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F6F02D0A-FFC0-4FB9-B73B-88B64ACC9B9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EB81B5F3-2D4D-458E-AE7E-5517FD9BF12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5D34EE95-5627-40EF-9AA0-827332733982}"/>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7F0E5EC8-45B6-493E-96C7-56786FE49D9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53913126-11C9-40F5-8EE9-60F03515BE1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FCC39023-0916-4D0B-BE0F-AF10639CED7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F62BD799-4744-4B79-B0A2-F755BDE5A72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F19E6A10-E9D2-4C20-9BE8-B586DB00081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FA9D8CC9-2C54-4DA1-AE22-E78006BB5AA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a:extLst>
            <a:ext uri="{FF2B5EF4-FFF2-40B4-BE49-F238E27FC236}">
              <a16:creationId xmlns:a16="http://schemas.microsoft.com/office/drawing/2014/main" id="{A025EEA6-A4E5-4A48-9074-A439DC69477D}"/>
            </a:ext>
          </a:extLst>
        </xdr:cNvPr>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a:extLst>
            <a:ext uri="{FF2B5EF4-FFF2-40B4-BE49-F238E27FC236}">
              <a16:creationId xmlns:a16="http://schemas.microsoft.com/office/drawing/2014/main" id="{AA598BD0-B0D0-49E3-BCC0-5E6B5BC850F3}"/>
            </a:ext>
          </a:extLst>
        </xdr:cNvPr>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a:extLst>
            <a:ext uri="{FF2B5EF4-FFF2-40B4-BE49-F238E27FC236}">
              <a16:creationId xmlns:a16="http://schemas.microsoft.com/office/drawing/2014/main" id="{91FEB748-2DB3-4383-882F-C883A4B2E7FC}"/>
            </a:ext>
          </a:extLst>
        </xdr:cNvPr>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a:extLst>
            <a:ext uri="{FF2B5EF4-FFF2-40B4-BE49-F238E27FC236}">
              <a16:creationId xmlns:a16="http://schemas.microsoft.com/office/drawing/2014/main" id="{F36A7DE8-3517-4159-8F62-08AB5E2EB59F}"/>
            </a:ext>
          </a:extLst>
        </xdr:cNvPr>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a:extLst>
            <a:ext uri="{FF2B5EF4-FFF2-40B4-BE49-F238E27FC236}">
              <a16:creationId xmlns:a16="http://schemas.microsoft.com/office/drawing/2014/main" id="{B0AA58CC-3C85-4BD4-A845-8EF1E44B8925}"/>
            </a:ext>
          </a:extLst>
        </xdr:cNvPr>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71" name="有形固定資産減価償却率平均値テキスト">
          <a:extLst>
            <a:ext uri="{FF2B5EF4-FFF2-40B4-BE49-F238E27FC236}">
              <a16:creationId xmlns:a16="http://schemas.microsoft.com/office/drawing/2014/main" id="{4DC6752E-A19F-40D1-A715-CB633AAA7D61}"/>
            </a:ext>
          </a:extLst>
        </xdr:cNvPr>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a:extLst>
            <a:ext uri="{FF2B5EF4-FFF2-40B4-BE49-F238E27FC236}">
              <a16:creationId xmlns:a16="http://schemas.microsoft.com/office/drawing/2014/main" id="{0A29C9C5-1B38-438C-B815-B0EAF76FE75B}"/>
            </a:ext>
          </a:extLst>
        </xdr:cNvPr>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a:extLst>
            <a:ext uri="{FF2B5EF4-FFF2-40B4-BE49-F238E27FC236}">
              <a16:creationId xmlns:a16="http://schemas.microsoft.com/office/drawing/2014/main" id="{C75CA2A3-DB11-49C5-AA70-3AB23DFECBF1}"/>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a:extLst>
            <a:ext uri="{FF2B5EF4-FFF2-40B4-BE49-F238E27FC236}">
              <a16:creationId xmlns:a16="http://schemas.microsoft.com/office/drawing/2014/main" id="{ACA1B37E-C751-496C-89D9-0C95181F1AE5}"/>
            </a:ext>
          </a:extLst>
        </xdr:cNvPr>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a:extLst>
            <a:ext uri="{FF2B5EF4-FFF2-40B4-BE49-F238E27FC236}">
              <a16:creationId xmlns:a16="http://schemas.microsoft.com/office/drawing/2014/main" id="{717642E6-C0BA-4DD2-A1EF-97A5EB97F7A0}"/>
            </a:ext>
          </a:extLst>
        </xdr:cNvPr>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DB9FCB1-B734-47C9-AC39-D379E9DCB29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AE4590D-1AE2-441D-B1AD-068E46E4008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B40D917-F4EA-40EB-B8E2-28086E251B1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D2F23E8-924C-4B82-8953-A38113112F2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77A65F9-A4DA-4EBA-A8B7-7FB408CD349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157933</xdr:rowOff>
    </xdr:from>
    <xdr:to>
      <xdr:col>23</xdr:col>
      <xdr:colOff>136525</xdr:colOff>
      <xdr:row>30</xdr:row>
      <xdr:rowOff>88083</xdr:rowOff>
    </xdr:to>
    <xdr:sp macro="" textlink="">
      <xdr:nvSpPr>
        <xdr:cNvPr id="81" name="楕円 80">
          <a:extLst>
            <a:ext uri="{FF2B5EF4-FFF2-40B4-BE49-F238E27FC236}">
              <a16:creationId xmlns:a16="http://schemas.microsoft.com/office/drawing/2014/main" id="{D7CAFDC2-4F16-4E53-B1B1-6BF28D615E41}"/>
            </a:ext>
          </a:extLst>
        </xdr:cNvPr>
        <xdr:cNvSpPr/>
      </xdr:nvSpPr>
      <xdr:spPr>
        <a:xfrm>
          <a:off x="47117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136360</xdr:rowOff>
    </xdr:from>
    <xdr:ext cx="405111" cy="259045"/>
    <xdr:sp macro="" textlink="">
      <xdr:nvSpPr>
        <xdr:cNvPr id="82" name="有形固定資産減価償却率該当値テキスト">
          <a:extLst>
            <a:ext uri="{FF2B5EF4-FFF2-40B4-BE49-F238E27FC236}">
              <a16:creationId xmlns:a16="http://schemas.microsoft.com/office/drawing/2014/main" id="{BB6523F0-EA39-4600-92AB-66E43BA34FE2}"/>
            </a:ext>
          </a:extLst>
        </xdr:cNvPr>
        <xdr:cNvSpPr txBox="1"/>
      </xdr:nvSpPr>
      <xdr:spPr>
        <a:xfrm>
          <a:off x="4813300" y="5879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8074</xdr:rowOff>
    </xdr:from>
    <xdr:to>
      <xdr:col>19</xdr:col>
      <xdr:colOff>187325</xdr:colOff>
      <xdr:row>30</xdr:row>
      <xdr:rowOff>109674</xdr:rowOff>
    </xdr:to>
    <xdr:sp macro="" textlink="">
      <xdr:nvSpPr>
        <xdr:cNvPr id="83" name="楕円 82">
          <a:extLst>
            <a:ext uri="{FF2B5EF4-FFF2-40B4-BE49-F238E27FC236}">
              <a16:creationId xmlns:a16="http://schemas.microsoft.com/office/drawing/2014/main" id="{655B0C1F-2B13-4026-9CCE-D75711D57D24}"/>
            </a:ext>
          </a:extLst>
        </xdr:cNvPr>
        <xdr:cNvSpPr/>
      </xdr:nvSpPr>
      <xdr:spPr>
        <a:xfrm>
          <a:off x="4000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37283</xdr:rowOff>
    </xdr:from>
    <xdr:to>
      <xdr:col>23</xdr:col>
      <xdr:colOff>85725</xdr:colOff>
      <xdr:row>30</xdr:row>
      <xdr:rowOff>58874</xdr:rowOff>
    </xdr:to>
    <xdr:cxnSp macro="">
      <xdr:nvCxnSpPr>
        <xdr:cNvPr id="84" name="直線コネクタ 83">
          <a:extLst>
            <a:ext uri="{FF2B5EF4-FFF2-40B4-BE49-F238E27FC236}">
              <a16:creationId xmlns:a16="http://schemas.microsoft.com/office/drawing/2014/main" id="{FEB2BA7A-6A08-46F4-B2C4-9760059D27C2}"/>
            </a:ext>
          </a:extLst>
        </xdr:cNvPr>
        <xdr:cNvCxnSpPr/>
      </xdr:nvCxnSpPr>
      <xdr:spPr>
        <a:xfrm flipV="1">
          <a:off x="4051300" y="5952308"/>
          <a:ext cx="711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5" name="楕円 84">
          <a:extLst>
            <a:ext uri="{FF2B5EF4-FFF2-40B4-BE49-F238E27FC236}">
              <a16:creationId xmlns:a16="http://schemas.microsoft.com/office/drawing/2014/main" id="{D572598F-E01A-4254-AC4F-B0CCBFB8499A}"/>
            </a:ext>
          </a:extLst>
        </xdr:cNvPr>
        <xdr:cNvSpPr/>
      </xdr:nvSpPr>
      <xdr:spPr>
        <a:xfrm>
          <a:off x="32385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58874</xdr:rowOff>
    </xdr:from>
    <xdr:to>
      <xdr:col>19</xdr:col>
      <xdr:colOff>136525</xdr:colOff>
      <xdr:row>30</xdr:row>
      <xdr:rowOff>108222</xdr:rowOff>
    </xdr:to>
    <xdr:cxnSp macro="">
      <xdr:nvCxnSpPr>
        <xdr:cNvPr id="86" name="直線コネクタ 85">
          <a:extLst>
            <a:ext uri="{FF2B5EF4-FFF2-40B4-BE49-F238E27FC236}">
              <a16:creationId xmlns:a16="http://schemas.microsoft.com/office/drawing/2014/main" id="{2046383B-B776-49C6-AEA7-AE4417AC9CA5}"/>
            </a:ext>
          </a:extLst>
        </xdr:cNvPr>
        <xdr:cNvCxnSpPr/>
      </xdr:nvCxnSpPr>
      <xdr:spPr>
        <a:xfrm flipV="1">
          <a:off x="3289300" y="5973899"/>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87" name="n_1aveValue有形固定資産減価償却率">
          <a:extLst>
            <a:ext uri="{FF2B5EF4-FFF2-40B4-BE49-F238E27FC236}">
              <a16:creationId xmlns:a16="http://schemas.microsoft.com/office/drawing/2014/main" id="{DE62F6CA-3165-4B72-8373-7DB829B08756}"/>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88" name="n_2aveValue有形固定資産減価償却率">
          <a:extLst>
            <a:ext uri="{FF2B5EF4-FFF2-40B4-BE49-F238E27FC236}">
              <a16:creationId xmlns:a16="http://schemas.microsoft.com/office/drawing/2014/main" id="{88830AD5-772E-4841-981B-D573A12993C6}"/>
            </a:ext>
          </a:extLst>
        </xdr:cNvPr>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89" name="n_3aveValue有形固定資産減価償却率">
          <a:extLst>
            <a:ext uri="{FF2B5EF4-FFF2-40B4-BE49-F238E27FC236}">
              <a16:creationId xmlns:a16="http://schemas.microsoft.com/office/drawing/2014/main" id="{D7A2D1AD-91D6-442A-8912-684183B36DE2}"/>
            </a:ext>
          </a:extLst>
        </xdr:cNvPr>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100801</xdr:rowOff>
    </xdr:from>
    <xdr:ext cx="405111" cy="259045"/>
    <xdr:sp macro="" textlink="">
      <xdr:nvSpPr>
        <xdr:cNvPr id="90" name="n_1mainValue有形固定資産減価償却率">
          <a:extLst>
            <a:ext uri="{FF2B5EF4-FFF2-40B4-BE49-F238E27FC236}">
              <a16:creationId xmlns:a16="http://schemas.microsoft.com/office/drawing/2014/main" id="{FCC56ACE-2AC4-43C7-9D28-D62959DDA006}"/>
            </a:ext>
          </a:extLst>
        </xdr:cNvPr>
        <xdr:cNvSpPr txBox="1"/>
      </xdr:nvSpPr>
      <xdr:spPr>
        <a:xfrm>
          <a:off x="383604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91" name="n_2mainValue有形固定資産減価償却率">
          <a:extLst>
            <a:ext uri="{FF2B5EF4-FFF2-40B4-BE49-F238E27FC236}">
              <a16:creationId xmlns:a16="http://schemas.microsoft.com/office/drawing/2014/main" id="{7352CF6A-EF52-438D-9A10-6D20CED9F1B2}"/>
            </a:ext>
          </a:extLst>
        </xdr:cNvPr>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19B63161-20A2-486C-8987-61E57D887B7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BD603C88-5B7A-4124-AA5A-00143E34B26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8D55D0C0-626A-4002-89B0-CEF4DE44D8E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781F2E-1E5C-4A92-9387-C2BB512F59A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589E9DA3-2B86-4A08-84E3-8D011AB5001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7E0E35F6-E190-4AA6-B768-6ECB08767C7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E21747D1-3C3F-4E25-86D9-07B1904C0BF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A6590AD0-E8E5-4DD0-A4EB-6D7EF24D253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95F2E919-610B-44D1-9BAC-A214D111B2E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FD9C3427-FB52-425E-9996-49D9DCF5BE4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87E5EDC2-3B4C-449E-93FA-A094CA8091E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89218DF1-4CFB-44D9-9A03-776312EAE88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910FBDA6-F038-4D96-82FC-E0AF0CB238C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債務償還比率は、類似団体平均を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286.0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ポイント上回っており、高い水準にあるが、これは充当可能基金の残高が依然として少ないからであると思われる。一方、</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税収</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180.3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852.2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％となっている。今後は、充当可能基金の確保に努め、財政の健全化を図る。</a:t>
          </a:r>
          <a:endParaRPr kumimoji="1" lang="en-US" altLang="ja-JP" sz="1100" strike="sng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F5DD7BAD-ACB2-47D9-B1E7-A1273156F60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E1982507-1ADE-4898-9FFB-62C5DCBAEDA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a:extLst>
            <a:ext uri="{FF2B5EF4-FFF2-40B4-BE49-F238E27FC236}">
              <a16:creationId xmlns:a16="http://schemas.microsoft.com/office/drawing/2014/main" id="{B5BA7970-C8D8-4BF7-867E-3D0B0F703BEA}"/>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a:extLst>
            <a:ext uri="{FF2B5EF4-FFF2-40B4-BE49-F238E27FC236}">
              <a16:creationId xmlns:a16="http://schemas.microsoft.com/office/drawing/2014/main" id="{EEF7C9C2-873A-4492-98D1-62F38F3FF7D5}"/>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a:extLst>
            <a:ext uri="{FF2B5EF4-FFF2-40B4-BE49-F238E27FC236}">
              <a16:creationId xmlns:a16="http://schemas.microsoft.com/office/drawing/2014/main" id="{EB4C6CD8-B6FA-4408-AEBE-5D79A5C70D3B}"/>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a:extLst>
            <a:ext uri="{FF2B5EF4-FFF2-40B4-BE49-F238E27FC236}">
              <a16:creationId xmlns:a16="http://schemas.microsoft.com/office/drawing/2014/main" id="{BD4F0BAE-85E4-4EEB-BA52-56B6CA357D3A}"/>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a:extLst>
            <a:ext uri="{FF2B5EF4-FFF2-40B4-BE49-F238E27FC236}">
              <a16:creationId xmlns:a16="http://schemas.microsoft.com/office/drawing/2014/main" id="{2AD047B8-B46D-4A9C-BF46-2DABDA52174D}"/>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a:extLst>
            <a:ext uri="{FF2B5EF4-FFF2-40B4-BE49-F238E27FC236}">
              <a16:creationId xmlns:a16="http://schemas.microsoft.com/office/drawing/2014/main" id="{55B228A8-E500-45D5-960A-1DE3217C4E8A}"/>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a:extLst>
            <a:ext uri="{FF2B5EF4-FFF2-40B4-BE49-F238E27FC236}">
              <a16:creationId xmlns:a16="http://schemas.microsoft.com/office/drawing/2014/main" id="{9C041AF1-D5B1-452A-9CC0-A66D7E4B2DFF}"/>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a:extLst>
            <a:ext uri="{FF2B5EF4-FFF2-40B4-BE49-F238E27FC236}">
              <a16:creationId xmlns:a16="http://schemas.microsoft.com/office/drawing/2014/main" id="{6ADA66B9-0FA9-4225-977A-84EE6559DF28}"/>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74DB9FDF-196B-4220-9148-51E06B39005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8FFC982E-1503-4B03-98E2-BFEE4540E401}"/>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046443DB-DE7C-4D9F-83BA-7A8AF39B185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18" name="直線コネクタ 117">
          <a:extLst>
            <a:ext uri="{FF2B5EF4-FFF2-40B4-BE49-F238E27FC236}">
              <a16:creationId xmlns:a16="http://schemas.microsoft.com/office/drawing/2014/main" id="{B4CBA52E-8573-4EDD-BA4B-C9CA48414796}"/>
            </a:ext>
          </a:extLst>
        </xdr:cNvPr>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a:extLst>
            <a:ext uri="{FF2B5EF4-FFF2-40B4-BE49-F238E27FC236}">
              <a16:creationId xmlns:a16="http://schemas.microsoft.com/office/drawing/2014/main" id="{C43A9446-2A54-446F-BF6A-A17E00B5FE6F}"/>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a:extLst>
            <a:ext uri="{FF2B5EF4-FFF2-40B4-BE49-F238E27FC236}">
              <a16:creationId xmlns:a16="http://schemas.microsoft.com/office/drawing/2014/main" id="{36215C1C-2075-41B3-9592-BB5FEA7D4B38}"/>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1" name="債務償還比率最大値テキスト">
          <a:extLst>
            <a:ext uri="{FF2B5EF4-FFF2-40B4-BE49-F238E27FC236}">
              <a16:creationId xmlns:a16="http://schemas.microsoft.com/office/drawing/2014/main" id="{1E720B6E-E06C-40FB-8C85-A50D565F5B8A}"/>
            </a:ext>
          </a:extLst>
        </xdr:cNvPr>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2" name="直線コネクタ 121">
          <a:extLst>
            <a:ext uri="{FF2B5EF4-FFF2-40B4-BE49-F238E27FC236}">
              <a16:creationId xmlns:a16="http://schemas.microsoft.com/office/drawing/2014/main" id="{24C7C3BF-8033-4CC4-9678-A2AB17DFDF45}"/>
            </a:ext>
          </a:extLst>
        </xdr:cNvPr>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3" name="債務償還比率平均値テキスト">
          <a:extLst>
            <a:ext uri="{FF2B5EF4-FFF2-40B4-BE49-F238E27FC236}">
              <a16:creationId xmlns:a16="http://schemas.microsoft.com/office/drawing/2014/main" id="{1BBA4082-1CFB-484D-BE9B-37E0A7FC6C9D}"/>
            </a:ext>
          </a:extLst>
        </xdr:cNvPr>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4" name="フローチャート: 判断 123">
          <a:extLst>
            <a:ext uri="{FF2B5EF4-FFF2-40B4-BE49-F238E27FC236}">
              <a16:creationId xmlns:a16="http://schemas.microsoft.com/office/drawing/2014/main" id="{C268D513-D196-4951-8868-A5F75F54017B}"/>
            </a:ext>
          </a:extLst>
        </xdr:cNvPr>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5" name="フローチャート: 判断 124">
          <a:extLst>
            <a:ext uri="{FF2B5EF4-FFF2-40B4-BE49-F238E27FC236}">
              <a16:creationId xmlns:a16="http://schemas.microsoft.com/office/drawing/2014/main" id="{4DE14B5D-5E97-4184-9BA6-4E6354A9486F}"/>
            </a:ext>
          </a:extLst>
        </xdr:cNvPr>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8D90411E-9465-4492-90B7-667C5C8D7C3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76CF7705-E9DB-4C41-81F7-FFBCA37232B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58D18F42-1F80-48DE-9899-B6947D0CCC5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AA33F43E-88D7-47B2-BEFC-BCFBD4A7FFA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4BEB6554-E8F9-48C9-B95C-6FD61ABB4B2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149865</xdr:rowOff>
    </xdr:from>
    <xdr:to>
      <xdr:col>76</xdr:col>
      <xdr:colOff>73025</xdr:colOff>
      <xdr:row>30</xdr:row>
      <xdr:rowOff>80015</xdr:rowOff>
    </xdr:to>
    <xdr:sp macro="" textlink="">
      <xdr:nvSpPr>
        <xdr:cNvPr id="131" name="楕円 130">
          <a:extLst>
            <a:ext uri="{FF2B5EF4-FFF2-40B4-BE49-F238E27FC236}">
              <a16:creationId xmlns:a16="http://schemas.microsoft.com/office/drawing/2014/main" id="{797C10A9-01E4-42CF-B605-9D522BFA1251}"/>
            </a:ext>
          </a:extLst>
        </xdr:cNvPr>
        <xdr:cNvSpPr/>
      </xdr:nvSpPr>
      <xdr:spPr>
        <a:xfrm>
          <a:off x="14744700" y="58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1292</xdr:rowOff>
    </xdr:from>
    <xdr:ext cx="469744" cy="259045"/>
    <xdr:sp macro="" textlink="">
      <xdr:nvSpPr>
        <xdr:cNvPr id="132" name="債務償還比率該当値テキスト">
          <a:extLst>
            <a:ext uri="{FF2B5EF4-FFF2-40B4-BE49-F238E27FC236}">
              <a16:creationId xmlns:a16="http://schemas.microsoft.com/office/drawing/2014/main" id="{0454DCFA-396D-42D0-B640-8E42109AB356}"/>
            </a:ext>
          </a:extLst>
        </xdr:cNvPr>
        <xdr:cNvSpPr txBox="1"/>
      </xdr:nvSpPr>
      <xdr:spPr>
        <a:xfrm>
          <a:off x="14846300" y="574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165608</xdr:rowOff>
    </xdr:from>
    <xdr:to>
      <xdr:col>72</xdr:col>
      <xdr:colOff>123825</xdr:colOff>
      <xdr:row>29</xdr:row>
      <xdr:rowOff>95758</xdr:rowOff>
    </xdr:to>
    <xdr:sp macro="" textlink="">
      <xdr:nvSpPr>
        <xdr:cNvPr id="133" name="楕円 132">
          <a:extLst>
            <a:ext uri="{FF2B5EF4-FFF2-40B4-BE49-F238E27FC236}">
              <a16:creationId xmlns:a16="http://schemas.microsoft.com/office/drawing/2014/main" id="{BBE8C8DD-B37A-4CCF-80C9-146DB17EE95F}"/>
            </a:ext>
          </a:extLst>
        </xdr:cNvPr>
        <xdr:cNvSpPr/>
      </xdr:nvSpPr>
      <xdr:spPr>
        <a:xfrm>
          <a:off x="14033500" y="57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44958</xdr:rowOff>
    </xdr:from>
    <xdr:to>
      <xdr:col>76</xdr:col>
      <xdr:colOff>22225</xdr:colOff>
      <xdr:row>30</xdr:row>
      <xdr:rowOff>29215</xdr:rowOff>
    </xdr:to>
    <xdr:cxnSp macro="">
      <xdr:nvCxnSpPr>
        <xdr:cNvPr id="134" name="直線コネクタ 133">
          <a:extLst>
            <a:ext uri="{FF2B5EF4-FFF2-40B4-BE49-F238E27FC236}">
              <a16:creationId xmlns:a16="http://schemas.microsoft.com/office/drawing/2014/main" id="{B6BC88B5-5BB6-4D7F-96A2-A9D02375E6C2}"/>
            </a:ext>
          </a:extLst>
        </xdr:cNvPr>
        <xdr:cNvCxnSpPr/>
      </xdr:nvCxnSpPr>
      <xdr:spPr>
        <a:xfrm>
          <a:off x="14084300" y="5788533"/>
          <a:ext cx="711200" cy="15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5" name="n_1aveValue債務償還比率">
          <a:extLst>
            <a:ext uri="{FF2B5EF4-FFF2-40B4-BE49-F238E27FC236}">
              <a16:creationId xmlns:a16="http://schemas.microsoft.com/office/drawing/2014/main" id="{3D2D2C3A-82D2-4171-8050-FEECE69B616E}"/>
            </a:ext>
          </a:extLst>
        </xdr:cNvPr>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112285</xdr:rowOff>
    </xdr:from>
    <xdr:ext cx="560923" cy="259045"/>
    <xdr:sp macro="" textlink="">
      <xdr:nvSpPr>
        <xdr:cNvPr id="136" name="n_1mainValue債務償還比率">
          <a:extLst>
            <a:ext uri="{FF2B5EF4-FFF2-40B4-BE49-F238E27FC236}">
              <a16:creationId xmlns:a16="http://schemas.microsoft.com/office/drawing/2014/main" id="{992849B3-DD8E-4FA8-B8F2-377885A72916}"/>
            </a:ext>
          </a:extLst>
        </xdr:cNvPr>
        <xdr:cNvSpPr txBox="1"/>
      </xdr:nvSpPr>
      <xdr:spPr>
        <a:xfrm>
          <a:off x="13791138" y="55129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785D56CE-D644-4989-B34A-D6121C91342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0F807F75-B80B-4DA0-B45A-47F49EB41AE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5E907ED7-B1B5-40DE-AFF0-2BDC2637A1A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148C8039-4BEE-403B-8460-CEA6373D0B6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E2D8DB69-3C52-48F0-8CBD-FC4428E6E87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B5EAC260-5553-4D32-986D-38CA2FF6AE5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4FC3AA5-ECEE-47AE-B7E4-7D571ECF60F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EC57FE3-CD49-4B90-A318-6307ED31137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9BB0CFB-12C2-452B-A921-EE8C07DA256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6B0F12-0BC8-483D-AD62-BDFAC9E37D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74314AF-5BD3-4509-B6AD-F06F9E1D08E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9117A05-8893-4DC9-855C-8B1976228E2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68DBBE9-BB10-48C1-8CD0-E9EEE7F7D44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BA8E535-94B8-461D-A2E7-B1B7D43DEE4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5404B88-37C1-4326-817A-BB222D0E73C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63F3B77-9009-4514-B085-4D8123F0392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15,434
15,118
66.61
6,167,572
5,979,775
187,797
4,143,575
7,531,230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72F8BE-2192-45E2-9A23-BCD78BAA6AC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6EACDE5-3B16-4725-B21A-BF34C49787A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2E624D4-247A-4C90-8E64-CD2385218FC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59ECB83-5648-4F6B-B056-895240D8A52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79541D3-7CC4-488C-8367-2FF5EAFFAEF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E8E4004-C28C-4BA1-BD72-E1885E36CC9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90A1098-2640-4920-8CC1-954FDE6A12F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BF6CE73-8CE6-429C-8075-3FFD6D8B725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F3ADC87-4BA1-4D78-9672-8B98C9F368C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F9FEC7E-8F8F-4D0F-9FC3-ACA97A1D53A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3CE7B9B-7935-4A4E-A7CA-4702EBFEB41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9BF04F4-AF6F-4BDE-8563-169D2855FEC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07162A2-4A84-485E-81C5-EC2A2451D2F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A6F5FA9-3EE6-483E-A6EC-D5DE7BB3B8D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00D26E3-AC33-492E-A3D6-6002EC28C5B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BD973E4-F97D-4F25-81EE-62BB2FF6E8C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93F9CE1-ADA3-42ED-92A0-0E84F7AF7F8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C6042A4-FFF9-4DA4-80BE-4207D943D1D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1897EE9-7657-433E-B18E-089A8966759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17A28B9-D7D4-4107-9628-8F71D555DD0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0C3BFE7-F4E4-485A-ABAE-D544335C046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EBCDC8C-D1E3-4690-A5A1-1C247E3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14DC9F4-EDF0-42C0-832B-6F956B8D0A6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0C88E80-9CE3-4080-8719-3AD9BFD7AE6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D448A5E-3D41-4EA0-B6F0-DD9B5FD8B5B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2C930CA-C7EC-4483-A8C8-E47D4BA9DFF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65E2B7C-B119-4F5E-9472-1475DD47B70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C9729EF-2C08-4EC2-879C-39C00CF713C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832B12F-67D2-42C0-9102-C6812E288A3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44F3F92-71FA-4A41-9F08-F6C8CC44754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9ABA7FE0-DBE8-441B-9A45-FC19E80D570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73B50D26-A119-4B21-B7DF-0E7ED466264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FC0AD9F3-B34A-4A59-BCC9-BCD5B60F61A4}"/>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1F56DD52-E961-4B8E-87B1-51846AE528C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A04B538A-BEC9-4479-B19D-7B684760AD5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CE95641C-2DB2-48B4-8E49-08871D5258A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9ADBAEF3-C049-4DE8-8C98-9C4FAB9708E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B8BD99A5-020C-41CF-A90B-B8512EC4503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A7514C52-95FF-4915-AF24-8040D558C03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DEAE0FFB-F901-4860-8057-49B1DC2BCD4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BEF16A31-B938-42CA-8EA2-BC2E1564BD17}"/>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4F5995C-1563-4947-9E39-0E200799F7A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E2F47698-184C-430F-9DB3-410E9C3F4C9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D3F9FB9F-A29E-435D-9105-3F046852FA2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351542C4-009E-427C-ABF9-7BFA8841CE80}"/>
            </a:ext>
          </a:extLst>
        </xdr:cNvPr>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CDE7BEA2-6BBE-4836-B094-E64571A1D51D}"/>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4B3C0DCC-9E7F-486C-9033-12580098EED1}"/>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a:extLst>
            <a:ext uri="{FF2B5EF4-FFF2-40B4-BE49-F238E27FC236}">
              <a16:creationId xmlns:a16="http://schemas.microsoft.com/office/drawing/2014/main" id="{C08DB95C-8FB9-4F5C-A218-D5A8BFA548A1}"/>
            </a:ext>
          </a:extLst>
        </xdr:cNvPr>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a:extLst>
            <a:ext uri="{FF2B5EF4-FFF2-40B4-BE49-F238E27FC236}">
              <a16:creationId xmlns:a16="http://schemas.microsoft.com/office/drawing/2014/main" id="{130EBF85-69E9-4C35-AEBF-9D683CF23848}"/>
            </a:ext>
          </a:extLst>
        </xdr:cNvPr>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id="{75B88B9B-8DBF-4984-90B0-2DA511D42F48}"/>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DF3193A3-0ECB-4D22-A3CF-5728CF9B6D6A}"/>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9C20F0EC-2D6A-4A28-9D81-113F3F4500D4}"/>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a:extLst>
            <a:ext uri="{FF2B5EF4-FFF2-40B4-BE49-F238E27FC236}">
              <a16:creationId xmlns:a16="http://schemas.microsoft.com/office/drawing/2014/main" id="{6480F995-EA95-4C01-AF7E-970419E3E70D}"/>
            </a:ext>
          </a:extLst>
        </xdr:cNvPr>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a:extLst>
            <a:ext uri="{FF2B5EF4-FFF2-40B4-BE49-F238E27FC236}">
              <a16:creationId xmlns:a16="http://schemas.microsoft.com/office/drawing/2014/main" id="{8DAF8845-71FA-4227-A8EA-A1DF4EBCB37B}"/>
            </a:ext>
          </a:extLst>
        </xdr:cNvPr>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182E9C8-32AB-4947-91B1-FFC4F883E2C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9B9DB02-2330-42EF-83B0-8B911912B20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1C0DC29-A102-46CE-85E2-C4F43EE7FD0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3265115-9DF8-4CE2-8259-D7432D598B8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EF6D3ED-4B25-4251-828E-5AB7C3F101E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1" name="楕円 70">
          <a:extLst>
            <a:ext uri="{FF2B5EF4-FFF2-40B4-BE49-F238E27FC236}">
              <a16:creationId xmlns:a16="http://schemas.microsoft.com/office/drawing/2014/main" id="{ECC677E7-6B1D-4C28-AA95-13EAD18B5BBA}"/>
            </a:ext>
          </a:extLst>
        </xdr:cNvPr>
        <xdr:cNvSpPr/>
      </xdr:nvSpPr>
      <xdr:spPr>
        <a:xfrm>
          <a:off x="4584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38117</xdr:rowOff>
    </xdr:from>
    <xdr:ext cx="405111" cy="259045"/>
    <xdr:sp macro="" textlink="">
      <xdr:nvSpPr>
        <xdr:cNvPr id="72" name="【道路】&#10;有形固定資産減価償却率該当値テキスト">
          <a:extLst>
            <a:ext uri="{FF2B5EF4-FFF2-40B4-BE49-F238E27FC236}">
              <a16:creationId xmlns:a16="http://schemas.microsoft.com/office/drawing/2014/main" id="{F1138179-065A-45AC-8F95-A1064AA26DF9}"/>
            </a:ext>
          </a:extLst>
        </xdr:cNvPr>
        <xdr:cNvSpPr txBox="1"/>
      </xdr:nvSpPr>
      <xdr:spPr>
        <a:xfrm>
          <a:off x="4673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86360</xdr:rowOff>
    </xdr:from>
    <xdr:to>
      <xdr:col>20</xdr:col>
      <xdr:colOff>38100</xdr:colOff>
      <xdr:row>39</xdr:row>
      <xdr:rowOff>16510</xdr:rowOff>
    </xdr:to>
    <xdr:sp macro="" textlink="">
      <xdr:nvSpPr>
        <xdr:cNvPr id="73" name="楕円 72">
          <a:extLst>
            <a:ext uri="{FF2B5EF4-FFF2-40B4-BE49-F238E27FC236}">
              <a16:creationId xmlns:a16="http://schemas.microsoft.com/office/drawing/2014/main" id="{7545867C-0E49-4F55-8046-768BB469E1C8}"/>
            </a:ext>
          </a:extLst>
        </xdr:cNvPr>
        <xdr:cNvSpPr/>
      </xdr:nvSpPr>
      <xdr:spPr>
        <a:xfrm>
          <a:off x="3746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110490</xdr:rowOff>
    </xdr:from>
    <xdr:to>
      <xdr:col>24</xdr:col>
      <xdr:colOff>63500</xdr:colOff>
      <xdr:row>38</xdr:row>
      <xdr:rowOff>137160</xdr:rowOff>
    </xdr:to>
    <xdr:cxnSp macro="">
      <xdr:nvCxnSpPr>
        <xdr:cNvPr id="74" name="直線コネクタ 73">
          <a:extLst>
            <a:ext uri="{FF2B5EF4-FFF2-40B4-BE49-F238E27FC236}">
              <a16:creationId xmlns:a16="http://schemas.microsoft.com/office/drawing/2014/main" id="{EE5088BD-511E-4B7B-A58A-01FEB5B649FB}"/>
            </a:ext>
          </a:extLst>
        </xdr:cNvPr>
        <xdr:cNvCxnSpPr/>
      </xdr:nvCxnSpPr>
      <xdr:spPr>
        <a:xfrm flipV="1">
          <a:off x="3797300" y="66255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116840</xdr:rowOff>
    </xdr:from>
    <xdr:to>
      <xdr:col>15</xdr:col>
      <xdr:colOff>101600</xdr:colOff>
      <xdr:row>39</xdr:row>
      <xdr:rowOff>46990</xdr:rowOff>
    </xdr:to>
    <xdr:sp macro="" textlink="">
      <xdr:nvSpPr>
        <xdr:cNvPr id="75" name="楕円 74">
          <a:extLst>
            <a:ext uri="{FF2B5EF4-FFF2-40B4-BE49-F238E27FC236}">
              <a16:creationId xmlns:a16="http://schemas.microsoft.com/office/drawing/2014/main" id="{93155F56-1648-4955-BBDF-F7066D54EBCF}"/>
            </a:ext>
          </a:extLst>
        </xdr:cNvPr>
        <xdr:cNvSpPr/>
      </xdr:nvSpPr>
      <xdr:spPr>
        <a:xfrm>
          <a:off x="2857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137160</xdr:rowOff>
    </xdr:from>
    <xdr:to>
      <xdr:col>19</xdr:col>
      <xdr:colOff>177800</xdr:colOff>
      <xdr:row>38</xdr:row>
      <xdr:rowOff>167640</xdr:rowOff>
    </xdr:to>
    <xdr:cxnSp macro="">
      <xdr:nvCxnSpPr>
        <xdr:cNvPr id="76" name="直線コネクタ 75">
          <a:extLst>
            <a:ext uri="{FF2B5EF4-FFF2-40B4-BE49-F238E27FC236}">
              <a16:creationId xmlns:a16="http://schemas.microsoft.com/office/drawing/2014/main" id="{AB5EA046-6313-4859-BF59-75869A51D9D4}"/>
            </a:ext>
          </a:extLst>
        </xdr:cNvPr>
        <xdr:cNvCxnSpPr/>
      </xdr:nvCxnSpPr>
      <xdr:spPr>
        <a:xfrm flipV="1">
          <a:off x="2908300" y="6652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7" name="n_1aveValue【道路】&#10;有形固定資産減価償却率">
          <a:extLst>
            <a:ext uri="{FF2B5EF4-FFF2-40B4-BE49-F238E27FC236}">
              <a16:creationId xmlns:a16="http://schemas.microsoft.com/office/drawing/2014/main" id="{2315750C-3346-436C-B6D6-37B3D6B1B387}"/>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8" name="n_2aveValue【道路】&#10;有形固定資産減価償却率">
          <a:extLst>
            <a:ext uri="{FF2B5EF4-FFF2-40B4-BE49-F238E27FC236}">
              <a16:creationId xmlns:a16="http://schemas.microsoft.com/office/drawing/2014/main" id="{A3DCC87B-3C25-4957-B460-BA9EFDF64893}"/>
            </a:ext>
          </a:extLst>
        </xdr:cNvPr>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79" name="n_3aveValue【道路】&#10;有形固定資産減価償却率">
          <a:extLst>
            <a:ext uri="{FF2B5EF4-FFF2-40B4-BE49-F238E27FC236}">
              <a16:creationId xmlns:a16="http://schemas.microsoft.com/office/drawing/2014/main" id="{C753C87F-BD43-49CA-BD71-78024DC300A3}"/>
            </a:ext>
          </a:extLst>
        </xdr:cNvPr>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7637</xdr:rowOff>
    </xdr:from>
    <xdr:ext cx="405111" cy="259045"/>
    <xdr:sp macro="" textlink="">
      <xdr:nvSpPr>
        <xdr:cNvPr id="80" name="n_1mainValue【道路】&#10;有形固定資産減価償却率">
          <a:extLst>
            <a:ext uri="{FF2B5EF4-FFF2-40B4-BE49-F238E27FC236}">
              <a16:creationId xmlns:a16="http://schemas.microsoft.com/office/drawing/2014/main" id="{F8992972-3DCC-4758-8BB6-4653C9AA9DE2}"/>
            </a:ext>
          </a:extLst>
        </xdr:cNvPr>
        <xdr:cNvSpPr txBox="1"/>
      </xdr:nvSpPr>
      <xdr:spPr>
        <a:xfrm>
          <a:off x="35820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1" name="n_2mainValue【道路】&#10;有形固定資産減価償却率">
          <a:extLst>
            <a:ext uri="{FF2B5EF4-FFF2-40B4-BE49-F238E27FC236}">
              <a16:creationId xmlns:a16="http://schemas.microsoft.com/office/drawing/2014/main" id="{525CD640-44AD-470D-826F-DF2D6E13C1F9}"/>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1131A92C-67BB-416B-B782-0C7E535F7EF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8149563B-29EB-4A27-A9BC-B4F735B1A2F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2FC5DE1D-2556-4AA5-9E17-F11C6222FF1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B7591AE7-F35F-41ED-BCCD-AE3571A19BF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F372F6B0-CF38-4618-9012-BFC64289C14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9B4F1C36-D398-42C2-91CB-C9AA5AB753D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C5D3A8F-07D2-4A7F-8873-AC1B74A57D1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9C436FB7-EB25-4B40-8E80-352BC5973F2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FF10266E-7197-4EEC-A263-E729702B55A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26342433-6B0F-4E8C-8034-93F8C1C16DF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a:extLst>
            <a:ext uri="{FF2B5EF4-FFF2-40B4-BE49-F238E27FC236}">
              <a16:creationId xmlns:a16="http://schemas.microsoft.com/office/drawing/2014/main" id="{A2557A2C-3ACE-42C5-9958-96BC01942A4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a:extLst>
            <a:ext uri="{FF2B5EF4-FFF2-40B4-BE49-F238E27FC236}">
              <a16:creationId xmlns:a16="http://schemas.microsoft.com/office/drawing/2014/main" id="{528A8223-D9B1-4443-95C5-2E2B6DC05525}"/>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a:extLst>
            <a:ext uri="{FF2B5EF4-FFF2-40B4-BE49-F238E27FC236}">
              <a16:creationId xmlns:a16="http://schemas.microsoft.com/office/drawing/2014/main" id="{6F38DD9F-5F1C-4CC3-A4AD-27BB735C459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5" name="テキスト ボックス 94">
          <a:extLst>
            <a:ext uri="{FF2B5EF4-FFF2-40B4-BE49-F238E27FC236}">
              <a16:creationId xmlns:a16="http://schemas.microsoft.com/office/drawing/2014/main" id="{89E64BCE-D06C-430D-8E0E-A606DD8E87CE}"/>
            </a:ext>
          </a:extLst>
        </xdr:cNvPr>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a:extLst>
            <a:ext uri="{FF2B5EF4-FFF2-40B4-BE49-F238E27FC236}">
              <a16:creationId xmlns:a16="http://schemas.microsoft.com/office/drawing/2014/main" id="{C3E24CF8-C68E-4398-9B77-542E2A9BA59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7" name="テキスト ボックス 96">
          <a:extLst>
            <a:ext uri="{FF2B5EF4-FFF2-40B4-BE49-F238E27FC236}">
              <a16:creationId xmlns:a16="http://schemas.microsoft.com/office/drawing/2014/main" id="{DA427D71-AE14-4063-ACE6-BF49745DE470}"/>
            </a:ext>
          </a:extLst>
        </xdr:cNvPr>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a:extLst>
            <a:ext uri="{FF2B5EF4-FFF2-40B4-BE49-F238E27FC236}">
              <a16:creationId xmlns:a16="http://schemas.microsoft.com/office/drawing/2014/main" id="{EFB7B0D0-57E5-4882-AE3B-35655A25280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9" name="テキスト ボックス 98">
          <a:extLst>
            <a:ext uri="{FF2B5EF4-FFF2-40B4-BE49-F238E27FC236}">
              <a16:creationId xmlns:a16="http://schemas.microsoft.com/office/drawing/2014/main" id="{560E7660-C87C-43B7-9A06-7F7C83EA6673}"/>
            </a:ext>
          </a:extLst>
        </xdr:cNvPr>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a:extLst>
            <a:ext uri="{FF2B5EF4-FFF2-40B4-BE49-F238E27FC236}">
              <a16:creationId xmlns:a16="http://schemas.microsoft.com/office/drawing/2014/main" id="{A5C8CD50-C92F-4667-A162-C80C9260A69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1" name="テキスト ボックス 100">
          <a:extLst>
            <a:ext uri="{FF2B5EF4-FFF2-40B4-BE49-F238E27FC236}">
              <a16:creationId xmlns:a16="http://schemas.microsoft.com/office/drawing/2014/main" id="{85208340-A128-49E0-A6E1-A3F391C2CBEE}"/>
            </a:ext>
          </a:extLst>
        </xdr:cNvPr>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a:extLst>
            <a:ext uri="{FF2B5EF4-FFF2-40B4-BE49-F238E27FC236}">
              <a16:creationId xmlns:a16="http://schemas.microsoft.com/office/drawing/2014/main" id="{2B585DE1-AFD3-4B78-BB7A-748B2EF2769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3" name="テキスト ボックス 102">
          <a:extLst>
            <a:ext uri="{FF2B5EF4-FFF2-40B4-BE49-F238E27FC236}">
              <a16:creationId xmlns:a16="http://schemas.microsoft.com/office/drawing/2014/main" id="{2701D1B0-15DA-4C11-9564-427D006D6B54}"/>
            </a:ext>
          </a:extLst>
        </xdr:cNvPr>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3A43E666-0E1F-4239-A3ED-F822DC5D318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5" name="テキスト ボックス 104">
          <a:extLst>
            <a:ext uri="{FF2B5EF4-FFF2-40B4-BE49-F238E27FC236}">
              <a16:creationId xmlns:a16="http://schemas.microsoft.com/office/drawing/2014/main" id="{76280D7F-9CF2-4743-83DC-8101C0402A0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19FABD7A-F2B8-4A6D-A3D7-6DB01A9EBF8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7" name="直線コネクタ 106">
          <a:extLst>
            <a:ext uri="{FF2B5EF4-FFF2-40B4-BE49-F238E27FC236}">
              <a16:creationId xmlns:a16="http://schemas.microsoft.com/office/drawing/2014/main" id="{0F4EEC92-A943-4DBF-B28F-09FCDA64D8C8}"/>
            </a:ext>
          </a:extLst>
        </xdr:cNvPr>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8" name="【道路】&#10;一人当たり延長最小値テキスト">
          <a:extLst>
            <a:ext uri="{FF2B5EF4-FFF2-40B4-BE49-F238E27FC236}">
              <a16:creationId xmlns:a16="http://schemas.microsoft.com/office/drawing/2014/main" id="{55254EB8-F2F8-4A19-BD1E-73537AC6A1E7}"/>
            </a:ext>
          </a:extLst>
        </xdr:cNvPr>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9" name="直線コネクタ 108">
          <a:extLst>
            <a:ext uri="{FF2B5EF4-FFF2-40B4-BE49-F238E27FC236}">
              <a16:creationId xmlns:a16="http://schemas.microsoft.com/office/drawing/2014/main" id="{34412737-6E65-471B-B7AE-22E392FF3902}"/>
            </a:ext>
          </a:extLst>
        </xdr:cNvPr>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0" name="【道路】&#10;一人当たり延長最大値テキスト">
          <a:extLst>
            <a:ext uri="{FF2B5EF4-FFF2-40B4-BE49-F238E27FC236}">
              <a16:creationId xmlns:a16="http://schemas.microsoft.com/office/drawing/2014/main" id="{3BC59B1A-3950-4BB9-AC5F-DE1C839398F0}"/>
            </a:ext>
          </a:extLst>
        </xdr:cNvPr>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1" name="直線コネクタ 110">
          <a:extLst>
            <a:ext uri="{FF2B5EF4-FFF2-40B4-BE49-F238E27FC236}">
              <a16:creationId xmlns:a16="http://schemas.microsoft.com/office/drawing/2014/main" id="{FEEEB604-4424-4DA0-9C0E-A008AFE4C6D2}"/>
            </a:ext>
          </a:extLst>
        </xdr:cNvPr>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2" name="【道路】&#10;一人当たり延長平均値テキスト">
          <a:extLst>
            <a:ext uri="{FF2B5EF4-FFF2-40B4-BE49-F238E27FC236}">
              <a16:creationId xmlns:a16="http://schemas.microsoft.com/office/drawing/2014/main" id="{7EA766AD-27B4-411D-B3E9-FFD3FC9E0D88}"/>
            </a:ext>
          </a:extLst>
        </xdr:cNvPr>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3" name="フローチャート: 判断 112">
          <a:extLst>
            <a:ext uri="{FF2B5EF4-FFF2-40B4-BE49-F238E27FC236}">
              <a16:creationId xmlns:a16="http://schemas.microsoft.com/office/drawing/2014/main" id="{9D62E49C-1DCD-4835-984D-53E386600C2C}"/>
            </a:ext>
          </a:extLst>
        </xdr:cNvPr>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4" name="フローチャート: 判断 113">
          <a:extLst>
            <a:ext uri="{FF2B5EF4-FFF2-40B4-BE49-F238E27FC236}">
              <a16:creationId xmlns:a16="http://schemas.microsoft.com/office/drawing/2014/main" id="{B24F8FA1-8337-44FF-9F9A-8211E4D1EA36}"/>
            </a:ext>
          </a:extLst>
        </xdr:cNvPr>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5" name="フローチャート: 判断 114">
          <a:extLst>
            <a:ext uri="{FF2B5EF4-FFF2-40B4-BE49-F238E27FC236}">
              <a16:creationId xmlns:a16="http://schemas.microsoft.com/office/drawing/2014/main" id="{53C9BFED-369F-4130-8889-1CD632784AF9}"/>
            </a:ext>
          </a:extLst>
        </xdr:cNvPr>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6" name="フローチャート: 判断 115">
          <a:extLst>
            <a:ext uri="{FF2B5EF4-FFF2-40B4-BE49-F238E27FC236}">
              <a16:creationId xmlns:a16="http://schemas.microsoft.com/office/drawing/2014/main" id="{EE97A88A-E243-4B6D-96C2-D833BF0C12E6}"/>
            </a:ext>
          </a:extLst>
        </xdr:cNvPr>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9096F3E-4D5B-4A1C-B440-73A951A6509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4FB0D3E-0FF4-4234-8475-BB637ECA6C5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3372C9A0-7E65-41AD-8C2C-7A9364AFF5E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84E624C-0DF9-4D97-A031-A5F17EF79EC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9B94944-B222-4054-B9A2-24EECB87070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24100</xdr:rowOff>
    </xdr:from>
    <xdr:to>
      <xdr:col>55</xdr:col>
      <xdr:colOff>50800</xdr:colOff>
      <xdr:row>42</xdr:row>
      <xdr:rowOff>125700</xdr:rowOff>
    </xdr:to>
    <xdr:sp macro="" textlink="">
      <xdr:nvSpPr>
        <xdr:cNvPr id="122" name="楕円 121">
          <a:extLst>
            <a:ext uri="{FF2B5EF4-FFF2-40B4-BE49-F238E27FC236}">
              <a16:creationId xmlns:a16="http://schemas.microsoft.com/office/drawing/2014/main" id="{FD8E2D31-4FBA-4246-A206-E280EC2B7521}"/>
            </a:ext>
          </a:extLst>
        </xdr:cNvPr>
        <xdr:cNvSpPr/>
      </xdr:nvSpPr>
      <xdr:spPr>
        <a:xfrm>
          <a:off x="10426700" y="72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534377" cy="259045"/>
    <xdr:sp macro="" textlink="">
      <xdr:nvSpPr>
        <xdr:cNvPr id="123" name="【道路】&#10;一人当たり延長該当値テキスト">
          <a:extLst>
            <a:ext uri="{FF2B5EF4-FFF2-40B4-BE49-F238E27FC236}">
              <a16:creationId xmlns:a16="http://schemas.microsoft.com/office/drawing/2014/main" id="{3C6A394B-3D14-4DA0-934C-0AC02C137A21}"/>
            </a:ext>
          </a:extLst>
        </xdr:cNvPr>
        <xdr:cNvSpPr txBox="1"/>
      </xdr:nvSpPr>
      <xdr:spPr>
        <a:xfrm>
          <a:off x="10515600" y="71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24443</xdr:rowOff>
    </xdr:from>
    <xdr:to>
      <xdr:col>50</xdr:col>
      <xdr:colOff>165100</xdr:colOff>
      <xdr:row>42</xdr:row>
      <xdr:rowOff>126043</xdr:rowOff>
    </xdr:to>
    <xdr:sp macro="" textlink="">
      <xdr:nvSpPr>
        <xdr:cNvPr id="124" name="楕円 123">
          <a:extLst>
            <a:ext uri="{FF2B5EF4-FFF2-40B4-BE49-F238E27FC236}">
              <a16:creationId xmlns:a16="http://schemas.microsoft.com/office/drawing/2014/main" id="{185E34E9-708B-4E39-8EEF-A0EBA5219648}"/>
            </a:ext>
          </a:extLst>
        </xdr:cNvPr>
        <xdr:cNvSpPr/>
      </xdr:nvSpPr>
      <xdr:spPr>
        <a:xfrm>
          <a:off x="9588500" y="72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74900</xdr:rowOff>
    </xdr:from>
    <xdr:to>
      <xdr:col>55</xdr:col>
      <xdr:colOff>0</xdr:colOff>
      <xdr:row>42</xdr:row>
      <xdr:rowOff>75243</xdr:rowOff>
    </xdr:to>
    <xdr:cxnSp macro="">
      <xdr:nvCxnSpPr>
        <xdr:cNvPr id="125" name="直線コネクタ 124">
          <a:extLst>
            <a:ext uri="{FF2B5EF4-FFF2-40B4-BE49-F238E27FC236}">
              <a16:creationId xmlns:a16="http://schemas.microsoft.com/office/drawing/2014/main" id="{04E8998C-BD70-4548-8A1A-75DD1B9F866A}"/>
            </a:ext>
          </a:extLst>
        </xdr:cNvPr>
        <xdr:cNvCxnSpPr/>
      </xdr:nvCxnSpPr>
      <xdr:spPr>
        <a:xfrm flipV="1">
          <a:off x="9639300" y="7275800"/>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24741</xdr:rowOff>
    </xdr:from>
    <xdr:to>
      <xdr:col>46</xdr:col>
      <xdr:colOff>38100</xdr:colOff>
      <xdr:row>42</xdr:row>
      <xdr:rowOff>126341</xdr:rowOff>
    </xdr:to>
    <xdr:sp macro="" textlink="">
      <xdr:nvSpPr>
        <xdr:cNvPr id="126" name="楕円 125">
          <a:extLst>
            <a:ext uri="{FF2B5EF4-FFF2-40B4-BE49-F238E27FC236}">
              <a16:creationId xmlns:a16="http://schemas.microsoft.com/office/drawing/2014/main" id="{214B966D-5828-4386-807E-24A52DFDC125}"/>
            </a:ext>
          </a:extLst>
        </xdr:cNvPr>
        <xdr:cNvSpPr/>
      </xdr:nvSpPr>
      <xdr:spPr>
        <a:xfrm>
          <a:off x="8699500" y="72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75243</xdr:rowOff>
    </xdr:from>
    <xdr:to>
      <xdr:col>50</xdr:col>
      <xdr:colOff>114300</xdr:colOff>
      <xdr:row>42</xdr:row>
      <xdr:rowOff>75541</xdr:rowOff>
    </xdr:to>
    <xdr:cxnSp macro="">
      <xdr:nvCxnSpPr>
        <xdr:cNvPr id="127" name="直線コネクタ 126">
          <a:extLst>
            <a:ext uri="{FF2B5EF4-FFF2-40B4-BE49-F238E27FC236}">
              <a16:creationId xmlns:a16="http://schemas.microsoft.com/office/drawing/2014/main" id="{C93DA3B1-7C3D-47B3-8DC3-E8416896FF81}"/>
            </a:ext>
          </a:extLst>
        </xdr:cNvPr>
        <xdr:cNvCxnSpPr/>
      </xdr:nvCxnSpPr>
      <xdr:spPr>
        <a:xfrm flipV="1">
          <a:off x="8750300" y="7276143"/>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28" name="n_1aveValue【道路】&#10;一人当たり延長">
          <a:extLst>
            <a:ext uri="{FF2B5EF4-FFF2-40B4-BE49-F238E27FC236}">
              <a16:creationId xmlns:a16="http://schemas.microsoft.com/office/drawing/2014/main" id="{A5EB15CF-3C0A-4BEB-A407-4CC154036579}"/>
            </a:ext>
          </a:extLst>
        </xdr:cNvPr>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29" name="n_2aveValue【道路】&#10;一人当たり延長">
          <a:extLst>
            <a:ext uri="{FF2B5EF4-FFF2-40B4-BE49-F238E27FC236}">
              <a16:creationId xmlns:a16="http://schemas.microsoft.com/office/drawing/2014/main" id="{1FB051E9-5EF4-4185-B7CB-B24F0BD7AA1C}"/>
            </a:ext>
          </a:extLst>
        </xdr:cNvPr>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0" name="n_3aveValue【道路】&#10;一人当たり延長">
          <a:extLst>
            <a:ext uri="{FF2B5EF4-FFF2-40B4-BE49-F238E27FC236}">
              <a16:creationId xmlns:a16="http://schemas.microsoft.com/office/drawing/2014/main" id="{3E94B4C8-E6CB-407C-B62A-23BC9AA3F432}"/>
            </a:ext>
          </a:extLst>
        </xdr:cNvPr>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117170</xdr:rowOff>
    </xdr:from>
    <xdr:ext cx="534377" cy="259045"/>
    <xdr:sp macro="" textlink="">
      <xdr:nvSpPr>
        <xdr:cNvPr id="131" name="n_1mainValue【道路】&#10;一人当たり延長">
          <a:extLst>
            <a:ext uri="{FF2B5EF4-FFF2-40B4-BE49-F238E27FC236}">
              <a16:creationId xmlns:a16="http://schemas.microsoft.com/office/drawing/2014/main" id="{8F129B7D-5211-41DA-B1B8-7A30A574A086}"/>
            </a:ext>
          </a:extLst>
        </xdr:cNvPr>
        <xdr:cNvSpPr txBox="1"/>
      </xdr:nvSpPr>
      <xdr:spPr>
        <a:xfrm>
          <a:off x="9359411" y="73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117468</xdr:rowOff>
    </xdr:from>
    <xdr:ext cx="534377" cy="259045"/>
    <xdr:sp macro="" textlink="">
      <xdr:nvSpPr>
        <xdr:cNvPr id="132" name="n_2mainValue【道路】&#10;一人当たり延長">
          <a:extLst>
            <a:ext uri="{FF2B5EF4-FFF2-40B4-BE49-F238E27FC236}">
              <a16:creationId xmlns:a16="http://schemas.microsoft.com/office/drawing/2014/main" id="{F3C6B791-304F-423F-8B4D-0274B78486C9}"/>
            </a:ext>
          </a:extLst>
        </xdr:cNvPr>
        <xdr:cNvSpPr txBox="1"/>
      </xdr:nvSpPr>
      <xdr:spPr>
        <a:xfrm>
          <a:off x="8483111" y="731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8DF92EA0-326A-4688-A7E9-F40948ED1EA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D53AB207-2A20-4839-8AD3-881726031ED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CFC3C0C7-66B1-4995-8901-98A25C9D5D8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549F12DB-A2CB-4FF4-88B8-8C237F8BD33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82527357-BEBA-4B37-8FDD-A721EA48A5E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AA16DC57-6150-4EC8-AB3C-A921A3B8A79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7EFD46B4-4B5C-402A-B592-F03C0B9F6AB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F6FD91FA-FD5C-4C63-B493-CB334500509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D2BB06C5-117F-47FF-AF12-47947A18370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4DC7D0C4-121C-4D0D-ACC0-795C0110EAF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E34A574C-C453-47EB-8AE5-6781D765195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id="{6F846B74-4216-4FA8-884F-6A7D9E34CD45}"/>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E367DB2A-2D56-442E-971E-C7AC9888A5C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1EAC9CD2-836C-41E8-83C5-8113D0208A6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68F032F6-1AE1-4AD2-948A-326A8DF254B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26B6986B-6887-4685-9ECF-7522AB0745B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2F0CD074-7CE1-442D-A614-3C310779D0C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D9608652-A69B-4141-A077-ED829922B9E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53B5D83C-4F67-4293-AE0C-56061291EBE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2ED21D5C-8F9D-4A68-8AE4-E4E47A020EF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37B66526-E47F-4075-AD7F-CE2CC077E8B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id="{075F98F3-36B9-49BB-9E7C-6526BFDE2062}"/>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2613C559-1D92-4EF7-930F-8EF95360B55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797F558C-8389-4587-9421-CFF13229517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7B5A1E47-FF6C-4918-99B4-7916E74F608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8" name="直線コネクタ 157">
          <a:extLst>
            <a:ext uri="{FF2B5EF4-FFF2-40B4-BE49-F238E27FC236}">
              <a16:creationId xmlns:a16="http://schemas.microsoft.com/office/drawing/2014/main" id="{2E94E12D-05F7-45FF-B2E8-7DCE426CEA72}"/>
            </a:ext>
          </a:extLst>
        </xdr:cNvPr>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17B5A310-EB72-42D8-9439-0380A412C6EB}"/>
            </a:ext>
          </a:extLst>
        </xdr:cNvPr>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0" name="直線コネクタ 159">
          <a:extLst>
            <a:ext uri="{FF2B5EF4-FFF2-40B4-BE49-F238E27FC236}">
              <a16:creationId xmlns:a16="http://schemas.microsoft.com/office/drawing/2014/main" id="{138CBC79-872A-4C11-8CED-BD481A849A16}"/>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252429A2-C6F6-4670-96B3-0C1A48D9F92E}"/>
            </a:ext>
          </a:extLst>
        </xdr:cNvPr>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2" name="直線コネクタ 161">
          <a:extLst>
            <a:ext uri="{FF2B5EF4-FFF2-40B4-BE49-F238E27FC236}">
              <a16:creationId xmlns:a16="http://schemas.microsoft.com/office/drawing/2014/main" id="{A3A9D246-0494-4E54-A13A-A5A5D2C98402}"/>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114DDA63-1DDB-4C95-B17E-7125C8349863}"/>
            </a:ext>
          </a:extLst>
        </xdr:cNvPr>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4" name="フローチャート: 判断 163">
          <a:extLst>
            <a:ext uri="{FF2B5EF4-FFF2-40B4-BE49-F238E27FC236}">
              <a16:creationId xmlns:a16="http://schemas.microsoft.com/office/drawing/2014/main" id="{568E4179-FF43-48D9-AA23-7D4825368259}"/>
            </a:ext>
          </a:extLst>
        </xdr:cNvPr>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65" name="フローチャート: 判断 164">
          <a:extLst>
            <a:ext uri="{FF2B5EF4-FFF2-40B4-BE49-F238E27FC236}">
              <a16:creationId xmlns:a16="http://schemas.microsoft.com/office/drawing/2014/main" id="{FF45CCD6-03E7-4BB7-A3B2-5CEE29C7041B}"/>
            </a:ext>
          </a:extLst>
        </xdr:cNvPr>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6" name="フローチャート: 判断 165">
          <a:extLst>
            <a:ext uri="{FF2B5EF4-FFF2-40B4-BE49-F238E27FC236}">
              <a16:creationId xmlns:a16="http://schemas.microsoft.com/office/drawing/2014/main" id="{FCA218C2-3A70-49EC-A16E-90D5F8B7BD11}"/>
            </a:ext>
          </a:extLst>
        </xdr:cNvPr>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7" name="フローチャート: 判断 166">
          <a:extLst>
            <a:ext uri="{FF2B5EF4-FFF2-40B4-BE49-F238E27FC236}">
              <a16:creationId xmlns:a16="http://schemas.microsoft.com/office/drawing/2014/main" id="{29E0E46E-23E9-4707-AD9E-503202D78712}"/>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A57731D5-47E4-4E1A-9082-29E8BA334EE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76F31A13-8250-4154-BC3B-F9FF57E0926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9E8F4CC8-C741-4499-BF20-896CDDE7CB0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2492CB92-9A56-4831-AA49-1C0EBFF8E5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9E58E098-AF95-42E2-8255-C0C957A851B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73" name="楕円 172">
          <a:extLst>
            <a:ext uri="{FF2B5EF4-FFF2-40B4-BE49-F238E27FC236}">
              <a16:creationId xmlns:a16="http://schemas.microsoft.com/office/drawing/2014/main" id="{F8191B63-E0BD-4710-B40C-C74D6423CDF2}"/>
            </a:ext>
          </a:extLst>
        </xdr:cNvPr>
        <xdr:cNvSpPr/>
      </xdr:nvSpPr>
      <xdr:spPr>
        <a:xfrm>
          <a:off x="45847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77850</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38362AFE-C5F2-4E16-93E3-E5092D43E511}"/>
            </a:ext>
          </a:extLst>
        </xdr:cNvPr>
        <xdr:cNvSpPr txBox="1"/>
      </xdr:nvSpPr>
      <xdr:spPr>
        <a:xfrm>
          <a:off x="4673600"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79828</xdr:rowOff>
    </xdr:from>
    <xdr:to>
      <xdr:col>20</xdr:col>
      <xdr:colOff>38100</xdr:colOff>
      <xdr:row>61</xdr:row>
      <xdr:rowOff>9978</xdr:rowOff>
    </xdr:to>
    <xdr:sp macro="" textlink="">
      <xdr:nvSpPr>
        <xdr:cNvPr id="175" name="楕円 174">
          <a:extLst>
            <a:ext uri="{FF2B5EF4-FFF2-40B4-BE49-F238E27FC236}">
              <a16:creationId xmlns:a16="http://schemas.microsoft.com/office/drawing/2014/main" id="{2398ECDA-AFAC-430A-9F5C-B574AA706EC6}"/>
            </a:ext>
          </a:extLst>
        </xdr:cNvPr>
        <xdr:cNvSpPr/>
      </xdr:nvSpPr>
      <xdr:spPr>
        <a:xfrm>
          <a:off x="3746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130628</xdr:rowOff>
    </xdr:from>
    <xdr:to>
      <xdr:col>24</xdr:col>
      <xdr:colOff>63500</xdr:colOff>
      <xdr:row>60</xdr:row>
      <xdr:rowOff>150223</xdr:rowOff>
    </xdr:to>
    <xdr:cxnSp macro="">
      <xdr:nvCxnSpPr>
        <xdr:cNvPr id="176" name="直線コネクタ 175">
          <a:extLst>
            <a:ext uri="{FF2B5EF4-FFF2-40B4-BE49-F238E27FC236}">
              <a16:creationId xmlns:a16="http://schemas.microsoft.com/office/drawing/2014/main" id="{DA8B406D-6151-41E1-90F4-E86BDE31E8DD}"/>
            </a:ext>
          </a:extLst>
        </xdr:cNvPr>
        <xdr:cNvCxnSpPr/>
      </xdr:nvCxnSpPr>
      <xdr:spPr>
        <a:xfrm>
          <a:off x="3797300" y="1041762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19413</xdr:rowOff>
    </xdr:from>
    <xdr:to>
      <xdr:col>15</xdr:col>
      <xdr:colOff>101600</xdr:colOff>
      <xdr:row>60</xdr:row>
      <xdr:rowOff>121013</xdr:rowOff>
    </xdr:to>
    <xdr:sp macro="" textlink="">
      <xdr:nvSpPr>
        <xdr:cNvPr id="177" name="楕円 176">
          <a:extLst>
            <a:ext uri="{FF2B5EF4-FFF2-40B4-BE49-F238E27FC236}">
              <a16:creationId xmlns:a16="http://schemas.microsoft.com/office/drawing/2014/main" id="{3B261B98-0D73-4D02-A429-C8541AC9D278}"/>
            </a:ext>
          </a:extLst>
        </xdr:cNvPr>
        <xdr:cNvSpPr/>
      </xdr:nvSpPr>
      <xdr:spPr>
        <a:xfrm>
          <a:off x="2857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70213</xdr:rowOff>
    </xdr:from>
    <xdr:to>
      <xdr:col>19</xdr:col>
      <xdr:colOff>177800</xdr:colOff>
      <xdr:row>60</xdr:row>
      <xdr:rowOff>130628</xdr:rowOff>
    </xdr:to>
    <xdr:cxnSp macro="">
      <xdr:nvCxnSpPr>
        <xdr:cNvPr id="178" name="直線コネクタ 177">
          <a:extLst>
            <a:ext uri="{FF2B5EF4-FFF2-40B4-BE49-F238E27FC236}">
              <a16:creationId xmlns:a16="http://schemas.microsoft.com/office/drawing/2014/main" id="{3A847207-6460-4A82-BBA1-14682BAA5116}"/>
            </a:ext>
          </a:extLst>
        </xdr:cNvPr>
        <xdr:cNvCxnSpPr/>
      </xdr:nvCxnSpPr>
      <xdr:spPr>
        <a:xfrm>
          <a:off x="2908300" y="10357213"/>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79" name="n_1aveValue【橋りょう・トンネル】&#10;有形固定資産減価償却率">
          <a:extLst>
            <a:ext uri="{FF2B5EF4-FFF2-40B4-BE49-F238E27FC236}">
              <a16:creationId xmlns:a16="http://schemas.microsoft.com/office/drawing/2014/main" id="{79CDD361-B6FD-419B-A1F8-8E520A4B987F}"/>
            </a:ext>
          </a:extLst>
        </xdr:cNvPr>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0" name="n_2aveValue【橋りょう・トンネル】&#10;有形固定資産減価償却率">
          <a:extLst>
            <a:ext uri="{FF2B5EF4-FFF2-40B4-BE49-F238E27FC236}">
              <a16:creationId xmlns:a16="http://schemas.microsoft.com/office/drawing/2014/main" id="{5D7EFC87-B7D6-43A1-B957-B7FBE6351C7B}"/>
            </a:ext>
          </a:extLst>
        </xdr:cNvPr>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1" name="n_3aveValue【橋りょう・トンネル】&#10;有形固定資産減価償却率">
          <a:extLst>
            <a:ext uri="{FF2B5EF4-FFF2-40B4-BE49-F238E27FC236}">
              <a16:creationId xmlns:a16="http://schemas.microsoft.com/office/drawing/2014/main" id="{E67BEA18-9F87-41C6-B71B-26B82020CB78}"/>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xdr:rowOff>
    </xdr:from>
    <xdr:ext cx="405111" cy="259045"/>
    <xdr:sp macro="" textlink="">
      <xdr:nvSpPr>
        <xdr:cNvPr id="182" name="n_1mainValue【橋りょう・トンネル】&#10;有形固定資産減価償却率">
          <a:extLst>
            <a:ext uri="{FF2B5EF4-FFF2-40B4-BE49-F238E27FC236}">
              <a16:creationId xmlns:a16="http://schemas.microsoft.com/office/drawing/2014/main" id="{879A097E-7DA0-4681-9C9C-4878F0A6E477}"/>
            </a:ext>
          </a:extLst>
        </xdr:cNvPr>
        <xdr:cNvSpPr txBox="1"/>
      </xdr:nvSpPr>
      <xdr:spPr>
        <a:xfrm>
          <a:off x="3582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112140</xdr:rowOff>
    </xdr:from>
    <xdr:ext cx="405111" cy="259045"/>
    <xdr:sp macro="" textlink="">
      <xdr:nvSpPr>
        <xdr:cNvPr id="183" name="n_2mainValue【橋りょう・トンネル】&#10;有形固定資産減価償却率">
          <a:extLst>
            <a:ext uri="{FF2B5EF4-FFF2-40B4-BE49-F238E27FC236}">
              <a16:creationId xmlns:a16="http://schemas.microsoft.com/office/drawing/2014/main" id="{C1E46E79-2F0C-45A2-B610-DB887053F673}"/>
            </a:ext>
          </a:extLst>
        </xdr:cNvPr>
        <xdr:cNvSpPr txBox="1"/>
      </xdr:nvSpPr>
      <xdr:spPr>
        <a:xfrm>
          <a:off x="27057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90091FA7-5F96-48B4-B506-36FFAD34549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6BAE07DE-C226-47DA-A978-25A3084573A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C29F6B4C-943C-47A8-8F2C-7BF90B7B43F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7CBBA5C8-9D5C-41D1-9BD5-9673A435506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72838EB8-3C29-45C9-9B3B-532461946B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C5B02FAA-69B0-4063-9591-C0DBAF32BC1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DB230530-A52F-4EB2-9C83-E12AD8AE90E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B7EFC5B6-E7BC-4DF9-870C-9162FB03337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5DCDAC95-D365-4E3D-A16D-04140416E9F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22B5D4FB-A6B8-4E3F-AB0C-1383C5F83C3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a:extLst>
            <a:ext uri="{FF2B5EF4-FFF2-40B4-BE49-F238E27FC236}">
              <a16:creationId xmlns:a16="http://schemas.microsoft.com/office/drawing/2014/main" id="{83AEFF20-CF2D-453B-A01A-9E7FE20C650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5" name="テキスト ボックス 194">
          <a:extLst>
            <a:ext uri="{FF2B5EF4-FFF2-40B4-BE49-F238E27FC236}">
              <a16:creationId xmlns:a16="http://schemas.microsoft.com/office/drawing/2014/main" id="{68711B8C-9AEE-42E5-88BC-1AE4282BA6B3}"/>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a:extLst>
            <a:ext uri="{FF2B5EF4-FFF2-40B4-BE49-F238E27FC236}">
              <a16:creationId xmlns:a16="http://schemas.microsoft.com/office/drawing/2014/main" id="{AA9CCB32-5669-4AC6-9832-8C2AA489A63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7" name="テキスト ボックス 196">
          <a:extLst>
            <a:ext uri="{FF2B5EF4-FFF2-40B4-BE49-F238E27FC236}">
              <a16:creationId xmlns:a16="http://schemas.microsoft.com/office/drawing/2014/main" id="{F4A0FA22-2DD5-494B-B5E7-61CB327ECFD5}"/>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a:extLst>
            <a:ext uri="{FF2B5EF4-FFF2-40B4-BE49-F238E27FC236}">
              <a16:creationId xmlns:a16="http://schemas.microsoft.com/office/drawing/2014/main" id="{D06814E1-E32F-4B09-BAF4-4E09ED4158E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9" name="テキスト ボックス 198">
          <a:extLst>
            <a:ext uri="{FF2B5EF4-FFF2-40B4-BE49-F238E27FC236}">
              <a16:creationId xmlns:a16="http://schemas.microsoft.com/office/drawing/2014/main" id="{1736F4A3-3139-47F1-806C-BCC8ED00E653}"/>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a:extLst>
            <a:ext uri="{FF2B5EF4-FFF2-40B4-BE49-F238E27FC236}">
              <a16:creationId xmlns:a16="http://schemas.microsoft.com/office/drawing/2014/main" id="{E86DEB53-5741-482F-8DC5-85C7CB36E13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1" name="テキスト ボックス 200">
          <a:extLst>
            <a:ext uri="{FF2B5EF4-FFF2-40B4-BE49-F238E27FC236}">
              <a16:creationId xmlns:a16="http://schemas.microsoft.com/office/drawing/2014/main" id="{34BE8896-AD5B-4DA1-B3C2-B53C2A74500C}"/>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a:extLst>
            <a:ext uri="{FF2B5EF4-FFF2-40B4-BE49-F238E27FC236}">
              <a16:creationId xmlns:a16="http://schemas.microsoft.com/office/drawing/2014/main" id="{F9B2E843-4BDD-46A6-B011-1A0C941F65B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3" name="テキスト ボックス 202">
          <a:extLst>
            <a:ext uri="{FF2B5EF4-FFF2-40B4-BE49-F238E27FC236}">
              <a16:creationId xmlns:a16="http://schemas.microsoft.com/office/drawing/2014/main" id="{9F3E9A80-3886-4496-97CA-4E9FFAA774E9}"/>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a:extLst>
            <a:ext uri="{FF2B5EF4-FFF2-40B4-BE49-F238E27FC236}">
              <a16:creationId xmlns:a16="http://schemas.microsoft.com/office/drawing/2014/main" id="{7E0BB7A0-35D8-49A7-90D1-6E15B4C7878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5" name="テキスト ボックス 204">
          <a:extLst>
            <a:ext uri="{FF2B5EF4-FFF2-40B4-BE49-F238E27FC236}">
              <a16:creationId xmlns:a16="http://schemas.microsoft.com/office/drawing/2014/main" id="{6E0E8064-4687-4F93-893A-DC61B623C94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a:extLst>
            <a:ext uri="{FF2B5EF4-FFF2-40B4-BE49-F238E27FC236}">
              <a16:creationId xmlns:a16="http://schemas.microsoft.com/office/drawing/2014/main" id="{1B8939A7-A475-4B4D-B9C2-2A482FB8F18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7" name="テキスト ボックス 206">
          <a:extLst>
            <a:ext uri="{FF2B5EF4-FFF2-40B4-BE49-F238E27FC236}">
              <a16:creationId xmlns:a16="http://schemas.microsoft.com/office/drawing/2014/main" id="{E6F9C00A-9032-49DC-A62B-0AF7DB5407B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a:extLst>
            <a:ext uri="{FF2B5EF4-FFF2-40B4-BE49-F238E27FC236}">
              <a16:creationId xmlns:a16="http://schemas.microsoft.com/office/drawing/2014/main" id="{B4165520-E41D-4569-84E4-4BC55F6F681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9" name="直線コネクタ 208">
          <a:extLst>
            <a:ext uri="{FF2B5EF4-FFF2-40B4-BE49-F238E27FC236}">
              <a16:creationId xmlns:a16="http://schemas.microsoft.com/office/drawing/2014/main" id="{57CF410F-2FF9-4AC4-8AAF-0851C9425DB2}"/>
            </a:ext>
          </a:extLst>
        </xdr:cNvPr>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0" name="【橋りょう・トンネル】&#10;一人当たり有形固定資産（償却資産）額最小値テキスト">
          <a:extLst>
            <a:ext uri="{FF2B5EF4-FFF2-40B4-BE49-F238E27FC236}">
              <a16:creationId xmlns:a16="http://schemas.microsoft.com/office/drawing/2014/main" id="{572164CE-BFCD-4C40-BBC1-F079F1F010C5}"/>
            </a:ext>
          </a:extLst>
        </xdr:cNvPr>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11" name="直線コネクタ 210">
          <a:extLst>
            <a:ext uri="{FF2B5EF4-FFF2-40B4-BE49-F238E27FC236}">
              <a16:creationId xmlns:a16="http://schemas.microsoft.com/office/drawing/2014/main" id="{B4049055-5A17-47E1-93F5-3B2AB36FC78F}"/>
            </a:ext>
          </a:extLst>
        </xdr:cNvPr>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12" name="【橋りょう・トンネル】&#10;一人当たり有形固定資産（償却資産）額最大値テキスト">
          <a:extLst>
            <a:ext uri="{FF2B5EF4-FFF2-40B4-BE49-F238E27FC236}">
              <a16:creationId xmlns:a16="http://schemas.microsoft.com/office/drawing/2014/main" id="{E292ACEA-8154-40C2-BDCB-79E51140C5B9}"/>
            </a:ext>
          </a:extLst>
        </xdr:cNvPr>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13" name="直線コネクタ 212">
          <a:extLst>
            <a:ext uri="{FF2B5EF4-FFF2-40B4-BE49-F238E27FC236}">
              <a16:creationId xmlns:a16="http://schemas.microsoft.com/office/drawing/2014/main" id="{DC184AE7-B4AA-418F-8C71-9CA67F075362}"/>
            </a:ext>
          </a:extLst>
        </xdr:cNvPr>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14" name="【橋りょう・トンネル】&#10;一人当たり有形固定資産（償却資産）額平均値テキスト">
          <a:extLst>
            <a:ext uri="{FF2B5EF4-FFF2-40B4-BE49-F238E27FC236}">
              <a16:creationId xmlns:a16="http://schemas.microsoft.com/office/drawing/2014/main" id="{14703F31-3D99-4DC9-8FD1-50A7E964E92B}"/>
            </a:ext>
          </a:extLst>
        </xdr:cNvPr>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15" name="フローチャート: 判断 214">
          <a:extLst>
            <a:ext uri="{FF2B5EF4-FFF2-40B4-BE49-F238E27FC236}">
              <a16:creationId xmlns:a16="http://schemas.microsoft.com/office/drawing/2014/main" id="{A37582A1-1B81-4D20-8067-D23A19CE5E94}"/>
            </a:ext>
          </a:extLst>
        </xdr:cNvPr>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16" name="フローチャート: 判断 215">
          <a:extLst>
            <a:ext uri="{FF2B5EF4-FFF2-40B4-BE49-F238E27FC236}">
              <a16:creationId xmlns:a16="http://schemas.microsoft.com/office/drawing/2014/main" id="{7C8AAEEF-600F-43B9-A06E-F119DC6A52CA}"/>
            </a:ext>
          </a:extLst>
        </xdr:cNvPr>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17" name="フローチャート: 判断 216">
          <a:extLst>
            <a:ext uri="{FF2B5EF4-FFF2-40B4-BE49-F238E27FC236}">
              <a16:creationId xmlns:a16="http://schemas.microsoft.com/office/drawing/2014/main" id="{4B20A756-C024-4386-8F50-D2F071E4A084}"/>
            </a:ext>
          </a:extLst>
        </xdr:cNvPr>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18" name="フローチャート: 判断 217">
          <a:extLst>
            <a:ext uri="{FF2B5EF4-FFF2-40B4-BE49-F238E27FC236}">
              <a16:creationId xmlns:a16="http://schemas.microsoft.com/office/drawing/2014/main" id="{AF4C2E46-5431-4FA7-90C0-2904A6D9ECA0}"/>
            </a:ext>
          </a:extLst>
        </xdr:cNvPr>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58531BC9-0DBE-41ED-B8DE-91944870A5B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B36B453D-008F-430F-AF36-ED185899CCA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66E0D3A8-5B2C-4162-B15D-4CDA5AC1838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668E16F9-97ED-4209-B70D-896C5CBD506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82B6A446-52B1-451C-B903-A96EBA23A33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74846</xdr:rowOff>
    </xdr:from>
    <xdr:to>
      <xdr:col>55</xdr:col>
      <xdr:colOff>50800</xdr:colOff>
      <xdr:row>65</xdr:row>
      <xdr:rowOff>4996</xdr:rowOff>
    </xdr:to>
    <xdr:sp macro="" textlink="">
      <xdr:nvSpPr>
        <xdr:cNvPr id="224" name="楕円 223">
          <a:extLst>
            <a:ext uri="{FF2B5EF4-FFF2-40B4-BE49-F238E27FC236}">
              <a16:creationId xmlns:a16="http://schemas.microsoft.com/office/drawing/2014/main" id="{1A5EF3E6-6070-4A04-913D-A2FF1A9A4666}"/>
            </a:ext>
          </a:extLst>
        </xdr:cNvPr>
        <xdr:cNvSpPr/>
      </xdr:nvSpPr>
      <xdr:spPr>
        <a:xfrm>
          <a:off x="10426700" y="1104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161223</xdr:rowOff>
    </xdr:from>
    <xdr:ext cx="534377" cy="259045"/>
    <xdr:sp macro="" textlink="">
      <xdr:nvSpPr>
        <xdr:cNvPr id="225" name="【橋りょう・トンネル】&#10;一人当たり有形固定資産（償却資産）額該当値テキスト">
          <a:extLst>
            <a:ext uri="{FF2B5EF4-FFF2-40B4-BE49-F238E27FC236}">
              <a16:creationId xmlns:a16="http://schemas.microsoft.com/office/drawing/2014/main" id="{99C13AD7-DEBB-46AF-BD1D-FC1486F9905D}"/>
            </a:ext>
          </a:extLst>
        </xdr:cNvPr>
        <xdr:cNvSpPr txBox="1"/>
      </xdr:nvSpPr>
      <xdr:spPr>
        <a:xfrm>
          <a:off x="10515600" y="1096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75271</xdr:rowOff>
    </xdr:from>
    <xdr:to>
      <xdr:col>50</xdr:col>
      <xdr:colOff>165100</xdr:colOff>
      <xdr:row>65</xdr:row>
      <xdr:rowOff>5421</xdr:rowOff>
    </xdr:to>
    <xdr:sp macro="" textlink="">
      <xdr:nvSpPr>
        <xdr:cNvPr id="226" name="楕円 225">
          <a:extLst>
            <a:ext uri="{FF2B5EF4-FFF2-40B4-BE49-F238E27FC236}">
              <a16:creationId xmlns:a16="http://schemas.microsoft.com/office/drawing/2014/main" id="{96350694-7108-4076-A295-2427D8327387}"/>
            </a:ext>
          </a:extLst>
        </xdr:cNvPr>
        <xdr:cNvSpPr/>
      </xdr:nvSpPr>
      <xdr:spPr>
        <a:xfrm>
          <a:off x="9588500" y="1104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125646</xdr:rowOff>
    </xdr:from>
    <xdr:to>
      <xdr:col>55</xdr:col>
      <xdr:colOff>0</xdr:colOff>
      <xdr:row>64</xdr:row>
      <xdr:rowOff>126071</xdr:rowOff>
    </xdr:to>
    <xdr:cxnSp macro="">
      <xdr:nvCxnSpPr>
        <xdr:cNvPr id="227" name="直線コネクタ 226">
          <a:extLst>
            <a:ext uri="{FF2B5EF4-FFF2-40B4-BE49-F238E27FC236}">
              <a16:creationId xmlns:a16="http://schemas.microsoft.com/office/drawing/2014/main" id="{ACD029A6-4ABA-4FD0-8017-774607EA096F}"/>
            </a:ext>
          </a:extLst>
        </xdr:cNvPr>
        <xdr:cNvCxnSpPr/>
      </xdr:nvCxnSpPr>
      <xdr:spPr>
        <a:xfrm flipV="1">
          <a:off x="9639300" y="11098446"/>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75867</xdr:rowOff>
    </xdr:from>
    <xdr:to>
      <xdr:col>46</xdr:col>
      <xdr:colOff>38100</xdr:colOff>
      <xdr:row>65</xdr:row>
      <xdr:rowOff>6017</xdr:rowOff>
    </xdr:to>
    <xdr:sp macro="" textlink="">
      <xdr:nvSpPr>
        <xdr:cNvPr id="228" name="楕円 227">
          <a:extLst>
            <a:ext uri="{FF2B5EF4-FFF2-40B4-BE49-F238E27FC236}">
              <a16:creationId xmlns:a16="http://schemas.microsoft.com/office/drawing/2014/main" id="{DA4AEA17-2DEF-4C44-8175-6917515D7792}"/>
            </a:ext>
          </a:extLst>
        </xdr:cNvPr>
        <xdr:cNvSpPr/>
      </xdr:nvSpPr>
      <xdr:spPr>
        <a:xfrm>
          <a:off x="8699500" y="1104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126071</xdr:rowOff>
    </xdr:from>
    <xdr:to>
      <xdr:col>50</xdr:col>
      <xdr:colOff>114300</xdr:colOff>
      <xdr:row>64</xdr:row>
      <xdr:rowOff>126667</xdr:rowOff>
    </xdr:to>
    <xdr:cxnSp macro="">
      <xdr:nvCxnSpPr>
        <xdr:cNvPr id="229" name="直線コネクタ 228">
          <a:extLst>
            <a:ext uri="{FF2B5EF4-FFF2-40B4-BE49-F238E27FC236}">
              <a16:creationId xmlns:a16="http://schemas.microsoft.com/office/drawing/2014/main" id="{599F7EAA-32B0-405A-80D3-8FB30047AE9F}"/>
            </a:ext>
          </a:extLst>
        </xdr:cNvPr>
        <xdr:cNvCxnSpPr/>
      </xdr:nvCxnSpPr>
      <xdr:spPr>
        <a:xfrm flipV="1">
          <a:off x="8750300" y="11098871"/>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30" name="n_1aveValue【橋りょう・トンネル】&#10;一人当たり有形固定資産（償却資産）額">
          <a:extLst>
            <a:ext uri="{FF2B5EF4-FFF2-40B4-BE49-F238E27FC236}">
              <a16:creationId xmlns:a16="http://schemas.microsoft.com/office/drawing/2014/main" id="{1BB88A6D-D10F-48B4-81A5-EC52026802D3}"/>
            </a:ext>
          </a:extLst>
        </xdr:cNvPr>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31" name="n_2aveValue【橋りょう・トンネル】&#10;一人当たり有形固定資産（償却資産）額">
          <a:extLst>
            <a:ext uri="{FF2B5EF4-FFF2-40B4-BE49-F238E27FC236}">
              <a16:creationId xmlns:a16="http://schemas.microsoft.com/office/drawing/2014/main" id="{747F59E2-A748-4DDE-AEF9-6E1A48B75515}"/>
            </a:ext>
          </a:extLst>
        </xdr:cNvPr>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32" name="n_3aveValue【橋りょう・トンネル】&#10;一人当たり有形固定資産（償却資産）額">
          <a:extLst>
            <a:ext uri="{FF2B5EF4-FFF2-40B4-BE49-F238E27FC236}">
              <a16:creationId xmlns:a16="http://schemas.microsoft.com/office/drawing/2014/main" id="{E2A3751C-DC74-44DA-8F69-508CFE1676FD}"/>
            </a:ext>
          </a:extLst>
        </xdr:cNvPr>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167998</xdr:rowOff>
    </xdr:from>
    <xdr:ext cx="534377" cy="259045"/>
    <xdr:sp macro="" textlink="">
      <xdr:nvSpPr>
        <xdr:cNvPr id="233" name="n_1mainValue【橋りょう・トンネル】&#10;一人当たり有形固定資産（償却資産）額">
          <a:extLst>
            <a:ext uri="{FF2B5EF4-FFF2-40B4-BE49-F238E27FC236}">
              <a16:creationId xmlns:a16="http://schemas.microsoft.com/office/drawing/2014/main" id="{5FD9C7B4-D95B-40F8-A6BE-FFFFC3DC0BFF}"/>
            </a:ext>
          </a:extLst>
        </xdr:cNvPr>
        <xdr:cNvSpPr txBox="1"/>
      </xdr:nvSpPr>
      <xdr:spPr>
        <a:xfrm>
          <a:off x="9359411" y="1114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168594</xdr:rowOff>
    </xdr:from>
    <xdr:ext cx="534377" cy="259045"/>
    <xdr:sp macro="" textlink="">
      <xdr:nvSpPr>
        <xdr:cNvPr id="234" name="n_2mainValue【橋りょう・トンネル】&#10;一人当たり有形固定資産（償却資産）額">
          <a:extLst>
            <a:ext uri="{FF2B5EF4-FFF2-40B4-BE49-F238E27FC236}">
              <a16:creationId xmlns:a16="http://schemas.microsoft.com/office/drawing/2014/main" id="{E2D7A4C8-2AA8-4443-82F9-5BD03E22E9E9}"/>
            </a:ext>
          </a:extLst>
        </xdr:cNvPr>
        <xdr:cNvSpPr txBox="1"/>
      </xdr:nvSpPr>
      <xdr:spPr>
        <a:xfrm>
          <a:off x="8483111" y="111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5F3E315F-B9F0-4D8B-9E27-39E9634AE60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17071F79-B202-4F27-B741-43C10522047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DEDE3CC2-DF44-43BD-A4C0-A4EF652AC27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FD4E02E6-2389-4EED-A71F-AB3CF45D8CA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63B146ED-5039-4D2D-9811-E50226147ED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B1DAD821-1321-4CCA-B141-636408BFEE5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84A65E43-5E5E-40A7-8BE1-5A90BA87C69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3CDC9BC1-D57B-40C9-946C-111D4C60891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a:extLst>
            <a:ext uri="{FF2B5EF4-FFF2-40B4-BE49-F238E27FC236}">
              <a16:creationId xmlns:a16="http://schemas.microsoft.com/office/drawing/2014/main" id="{B4D35894-1C98-43A7-A53E-7A450DFBAA2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a:extLst>
            <a:ext uri="{FF2B5EF4-FFF2-40B4-BE49-F238E27FC236}">
              <a16:creationId xmlns:a16="http://schemas.microsoft.com/office/drawing/2014/main" id="{26089BFA-3729-44DE-A5E4-86444EB93AA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a:extLst>
            <a:ext uri="{FF2B5EF4-FFF2-40B4-BE49-F238E27FC236}">
              <a16:creationId xmlns:a16="http://schemas.microsoft.com/office/drawing/2014/main" id="{A021DB82-CE87-4BEB-9CB5-D24C08BDCEA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a:extLst>
            <a:ext uri="{FF2B5EF4-FFF2-40B4-BE49-F238E27FC236}">
              <a16:creationId xmlns:a16="http://schemas.microsoft.com/office/drawing/2014/main" id="{1CA8F8D5-E503-4F3B-9BAC-98FF8336D9E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a:extLst>
            <a:ext uri="{FF2B5EF4-FFF2-40B4-BE49-F238E27FC236}">
              <a16:creationId xmlns:a16="http://schemas.microsoft.com/office/drawing/2014/main" id="{E1732AFE-77F0-43E3-956A-925B1C10ED2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a:extLst>
            <a:ext uri="{FF2B5EF4-FFF2-40B4-BE49-F238E27FC236}">
              <a16:creationId xmlns:a16="http://schemas.microsoft.com/office/drawing/2014/main" id="{21EB0C63-F876-4FCE-B217-E3D12073B1C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a:extLst>
            <a:ext uri="{FF2B5EF4-FFF2-40B4-BE49-F238E27FC236}">
              <a16:creationId xmlns:a16="http://schemas.microsoft.com/office/drawing/2014/main" id="{185C6005-1205-4F09-ABBA-80E4F86A22B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a:extLst>
            <a:ext uri="{FF2B5EF4-FFF2-40B4-BE49-F238E27FC236}">
              <a16:creationId xmlns:a16="http://schemas.microsoft.com/office/drawing/2014/main" id="{6AB29250-0227-4324-A3EE-BB71FD946B9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1" name="正方形/長方形 250">
          <a:extLst>
            <a:ext uri="{FF2B5EF4-FFF2-40B4-BE49-F238E27FC236}">
              <a16:creationId xmlns:a16="http://schemas.microsoft.com/office/drawing/2014/main" id="{49D03125-6EB4-4CEA-8D93-18042DEB062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2" name="正方形/長方形 251">
          <a:extLst>
            <a:ext uri="{FF2B5EF4-FFF2-40B4-BE49-F238E27FC236}">
              <a16:creationId xmlns:a16="http://schemas.microsoft.com/office/drawing/2014/main" id="{179B3685-B2B8-46BC-8709-C06A4CD8313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3" name="正方形/長方形 252">
          <a:extLst>
            <a:ext uri="{FF2B5EF4-FFF2-40B4-BE49-F238E27FC236}">
              <a16:creationId xmlns:a16="http://schemas.microsoft.com/office/drawing/2014/main" id="{8F129BBC-E7C5-4AC9-A9AA-A622F2555FB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4" name="正方形/長方形 253">
          <a:extLst>
            <a:ext uri="{FF2B5EF4-FFF2-40B4-BE49-F238E27FC236}">
              <a16:creationId xmlns:a16="http://schemas.microsoft.com/office/drawing/2014/main" id="{A7D8419B-B915-4098-9630-4541F5F68BE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5" name="正方形/長方形 254">
          <a:extLst>
            <a:ext uri="{FF2B5EF4-FFF2-40B4-BE49-F238E27FC236}">
              <a16:creationId xmlns:a16="http://schemas.microsoft.com/office/drawing/2014/main" id="{F190D084-C265-4EC0-A0C6-B9B2C544000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6" name="正方形/長方形 255">
          <a:extLst>
            <a:ext uri="{FF2B5EF4-FFF2-40B4-BE49-F238E27FC236}">
              <a16:creationId xmlns:a16="http://schemas.microsoft.com/office/drawing/2014/main" id="{EC494478-CB49-4298-B971-1EE44B37493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7" name="正方形/長方形 256">
          <a:extLst>
            <a:ext uri="{FF2B5EF4-FFF2-40B4-BE49-F238E27FC236}">
              <a16:creationId xmlns:a16="http://schemas.microsoft.com/office/drawing/2014/main" id="{58348ED6-2265-44E1-9F5D-1BD51ACAB6A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8" name="正方形/長方形 257">
          <a:extLst>
            <a:ext uri="{FF2B5EF4-FFF2-40B4-BE49-F238E27FC236}">
              <a16:creationId xmlns:a16="http://schemas.microsoft.com/office/drawing/2014/main" id="{4EE7FC06-7276-43D8-B91A-34E5F622C86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9" name="テキスト ボックス 258">
          <a:extLst>
            <a:ext uri="{FF2B5EF4-FFF2-40B4-BE49-F238E27FC236}">
              <a16:creationId xmlns:a16="http://schemas.microsoft.com/office/drawing/2014/main" id="{AD4B7CD7-CCA5-491D-81F0-F0A77CC9ACA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0" name="直線コネクタ 259">
          <a:extLst>
            <a:ext uri="{FF2B5EF4-FFF2-40B4-BE49-F238E27FC236}">
              <a16:creationId xmlns:a16="http://schemas.microsoft.com/office/drawing/2014/main" id="{831D55C0-D61C-46D7-9F21-ECE7F995DA0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61" name="直線コネクタ 260">
          <a:extLst>
            <a:ext uri="{FF2B5EF4-FFF2-40B4-BE49-F238E27FC236}">
              <a16:creationId xmlns:a16="http://schemas.microsoft.com/office/drawing/2014/main" id="{04B0E52F-4854-4D76-B885-3FFBF04C809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62" name="テキスト ボックス 261">
          <a:extLst>
            <a:ext uri="{FF2B5EF4-FFF2-40B4-BE49-F238E27FC236}">
              <a16:creationId xmlns:a16="http://schemas.microsoft.com/office/drawing/2014/main" id="{42601A83-3E11-4862-A50F-75500B56436E}"/>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3" name="直線コネクタ 262">
          <a:extLst>
            <a:ext uri="{FF2B5EF4-FFF2-40B4-BE49-F238E27FC236}">
              <a16:creationId xmlns:a16="http://schemas.microsoft.com/office/drawing/2014/main" id="{50A4EA27-1446-457D-9AE3-7AE217F26D8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4" name="テキスト ボックス 263">
          <a:extLst>
            <a:ext uri="{FF2B5EF4-FFF2-40B4-BE49-F238E27FC236}">
              <a16:creationId xmlns:a16="http://schemas.microsoft.com/office/drawing/2014/main" id="{A221D99F-D647-4451-B867-2D2038CCAEA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5" name="直線コネクタ 264">
          <a:extLst>
            <a:ext uri="{FF2B5EF4-FFF2-40B4-BE49-F238E27FC236}">
              <a16:creationId xmlns:a16="http://schemas.microsoft.com/office/drawing/2014/main" id="{407F1084-7865-438F-A457-BDC106457A3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6" name="テキスト ボックス 265">
          <a:extLst>
            <a:ext uri="{FF2B5EF4-FFF2-40B4-BE49-F238E27FC236}">
              <a16:creationId xmlns:a16="http://schemas.microsoft.com/office/drawing/2014/main" id="{2C9CBF5F-03EB-449B-B3A9-96476A971BC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7" name="直線コネクタ 266">
          <a:extLst>
            <a:ext uri="{FF2B5EF4-FFF2-40B4-BE49-F238E27FC236}">
              <a16:creationId xmlns:a16="http://schemas.microsoft.com/office/drawing/2014/main" id="{7FDF12A6-70CE-43C1-AB4B-47538BE2199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8" name="テキスト ボックス 267">
          <a:extLst>
            <a:ext uri="{FF2B5EF4-FFF2-40B4-BE49-F238E27FC236}">
              <a16:creationId xmlns:a16="http://schemas.microsoft.com/office/drawing/2014/main" id="{E16AF6ED-2D0B-4933-85D8-0438D1291EB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9" name="直線コネクタ 268">
          <a:extLst>
            <a:ext uri="{FF2B5EF4-FFF2-40B4-BE49-F238E27FC236}">
              <a16:creationId xmlns:a16="http://schemas.microsoft.com/office/drawing/2014/main" id="{8197CCD4-1315-4299-8F0B-AF743F20575C}"/>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70" name="テキスト ボックス 269">
          <a:extLst>
            <a:ext uri="{FF2B5EF4-FFF2-40B4-BE49-F238E27FC236}">
              <a16:creationId xmlns:a16="http://schemas.microsoft.com/office/drawing/2014/main" id="{DABADEC3-4E8F-4F93-A6B3-48FB9A8AD4F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a:extLst>
            <a:ext uri="{FF2B5EF4-FFF2-40B4-BE49-F238E27FC236}">
              <a16:creationId xmlns:a16="http://schemas.microsoft.com/office/drawing/2014/main" id="{73E2FD89-03C8-45B0-9A34-37464D314FF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2" name="テキスト ボックス 271">
          <a:extLst>
            <a:ext uri="{FF2B5EF4-FFF2-40B4-BE49-F238E27FC236}">
              <a16:creationId xmlns:a16="http://schemas.microsoft.com/office/drawing/2014/main" id="{C84A7D85-D526-45C0-80EF-AF0B012FF48F}"/>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港湾・漁港】&#10;有形固定資産減価償却率グラフ枠">
          <a:extLst>
            <a:ext uri="{FF2B5EF4-FFF2-40B4-BE49-F238E27FC236}">
              <a16:creationId xmlns:a16="http://schemas.microsoft.com/office/drawing/2014/main" id="{5BD93E7B-1BB3-4CA7-8912-4C2109D952A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38100</xdr:rowOff>
    </xdr:from>
    <xdr:to>
      <xdr:col>24</xdr:col>
      <xdr:colOff>62865</xdr:colOff>
      <xdr:row>108</xdr:row>
      <xdr:rowOff>72389</xdr:rowOff>
    </xdr:to>
    <xdr:cxnSp macro="">
      <xdr:nvCxnSpPr>
        <xdr:cNvPr id="274" name="直線コネクタ 273">
          <a:extLst>
            <a:ext uri="{FF2B5EF4-FFF2-40B4-BE49-F238E27FC236}">
              <a16:creationId xmlns:a16="http://schemas.microsoft.com/office/drawing/2014/main" id="{CA1A36C0-CBFA-4E79-ADEA-BEFB88A33029}"/>
            </a:ext>
          </a:extLst>
        </xdr:cNvPr>
        <xdr:cNvCxnSpPr/>
      </xdr:nvCxnSpPr>
      <xdr:spPr>
        <a:xfrm flipV="1">
          <a:off x="4634865" y="1735455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76216</xdr:rowOff>
    </xdr:from>
    <xdr:ext cx="340478" cy="259045"/>
    <xdr:sp macro="" textlink="">
      <xdr:nvSpPr>
        <xdr:cNvPr id="275" name="【港湾・漁港】&#10;有形固定資産減価償却率最小値テキスト">
          <a:extLst>
            <a:ext uri="{FF2B5EF4-FFF2-40B4-BE49-F238E27FC236}">
              <a16:creationId xmlns:a16="http://schemas.microsoft.com/office/drawing/2014/main" id="{A8CE6BF1-F404-4513-8067-FA5AC9792126}"/>
            </a:ext>
          </a:extLst>
        </xdr:cNvPr>
        <xdr:cNvSpPr txBox="1"/>
      </xdr:nvSpPr>
      <xdr:spPr>
        <a:xfrm>
          <a:off x="4673600" y="185928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72389</xdr:rowOff>
    </xdr:from>
    <xdr:to>
      <xdr:col>24</xdr:col>
      <xdr:colOff>152400</xdr:colOff>
      <xdr:row>108</xdr:row>
      <xdr:rowOff>72389</xdr:rowOff>
    </xdr:to>
    <xdr:cxnSp macro="">
      <xdr:nvCxnSpPr>
        <xdr:cNvPr id="276" name="直線コネクタ 275">
          <a:extLst>
            <a:ext uri="{FF2B5EF4-FFF2-40B4-BE49-F238E27FC236}">
              <a16:creationId xmlns:a16="http://schemas.microsoft.com/office/drawing/2014/main" id="{673EF5EC-1252-452A-AC92-BCFD164C0E35}"/>
            </a:ext>
          </a:extLst>
        </xdr:cNvPr>
        <xdr:cNvCxnSpPr/>
      </xdr:nvCxnSpPr>
      <xdr:spPr>
        <a:xfrm>
          <a:off x="4546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156227</xdr:rowOff>
    </xdr:from>
    <xdr:ext cx="405111" cy="259045"/>
    <xdr:sp macro="" textlink="">
      <xdr:nvSpPr>
        <xdr:cNvPr id="277" name="【港湾・漁港】&#10;有形固定資産減価償却率最大値テキスト">
          <a:extLst>
            <a:ext uri="{FF2B5EF4-FFF2-40B4-BE49-F238E27FC236}">
              <a16:creationId xmlns:a16="http://schemas.microsoft.com/office/drawing/2014/main" id="{E5A29D84-4A03-41A6-9909-214D8AB3C466}"/>
            </a:ext>
          </a:extLst>
        </xdr:cNvPr>
        <xdr:cNvSpPr txBox="1"/>
      </xdr:nvSpPr>
      <xdr:spPr>
        <a:xfrm>
          <a:off x="4673600" y="1712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38100</xdr:rowOff>
    </xdr:from>
    <xdr:to>
      <xdr:col>24</xdr:col>
      <xdr:colOff>152400</xdr:colOff>
      <xdr:row>101</xdr:row>
      <xdr:rowOff>38100</xdr:rowOff>
    </xdr:to>
    <xdr:cxnSp macro="">
      <xdr:nvCxnSpPr>
        <xdr:cNvPr id="278" name="直線コネクタ 277">
          <a:extLst>
            <a:ext uri="{FF2B5EF4-FFF2-40B4-BE49-F238E27FC236}">
              <a16:creationId xmlns:a16="http://schemas.microsoft.com/office/drawing/2014/main" id="{2FD09452-65F5-4AF6-AE55-83B285CF790D}"/>
            </a:ext>
          </a:extLst>
        </xdr:cNvPr>
        <xdr:cNvCxnSpPr/>
      </xdr:nvCxnSpPr>
      <xdr:spPr>
        <a:xfrm>
          <a:off x="4546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85741</xdr:rowOff>
    </xdr:from>
    <xdr:ext cx="405111" cy="259045"/>
    <xdr:sp macro="" textlink="">
      <xdr:nvSpPr>
        <xdr:cNvPr id="279" name="【港湾・漁港】&#10;有形固定資産減価償却率平均値テキスト">
          <a:extLst>
            <a:ext uri="{FF2B5EF4-FFF2-40B4-BE49-F238E27FC236}">
              <a16:creationId xmlns:a16="http://schemas.microsoft.com/office/drawing/2014/main" id="{C674293B-F853-47E2-BDB8-E5677E2BABFF}"/>
            </a:ext>
          </a:extLst>
        </xdr:cNvPr>
        <xdr:cNvSpPr txBox="1"/>
      </xdr:nvSpPr>
      <xdr:spPr>
        <a:xfrm>
          <a:off x="4673600" y="17402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107314</xdr:rowOff>
    </xdr:from>
    <xdr:to>
      <xdr:col>24</xdr:col>
      <xdr:colOff>114300</xdr:colOff>
      <xdr:row>102</xdr:row>
      <xdr:rowOff>37464</xdr:rowOff>
    </xdr:to>
    <xdr:sp macro="" textlink="">
      <xdr:nvSpPr>
        <xdr:cNvPr id="280" name="フローチャート: 判断 279">
          <a:extLst>
            <a:ext uri="{FF2B5EF4-FFF2-40B4-BE49-F238E27FC236}">
              <a16:creationId xmlns:a16="http://schemas.microsoft.com/office/drawing/2014/main" id="{0C84C783-455E-4B29-87B8-7EFD6BA932CF}"/>
            </a:ext>
          </a:extLst>
        </xdr:cNvPr>
        <xdr:cNvSpPr/>
      </xdr:nvSpPr>
      <xdr:spPr>
        <a:xfrm>
          <a:off x="4584700" y="1742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31114</xdr:rowOff>
    </xdr:from>
    <xdr:to>
      <xdr:col>20</xdr:col>
      <xdr:colOff>38100</xdr:colOff>
      <xdr:row>101</xdr:row>
      <xdr:rowOff>132714</xdr:rowOff>
    </xdr:to>
    <xdr:sp macro="" textlink="">
      <xdr:nvSpPr>
        <xdr:cNvPr id="281" name="フローチャート: 判断 280">
          <a:extLst>
            <a:ext uri="{FF2B5EF4-FFF2-40B4-BE49-F238E27FC236}">
              <a16:creationId xmlns:a16="http://schemas.microsoft.com/office/drawing/2014/main" id="{A55B3D24-1E92-4BEE-9899-A5FF0390E966}"/>
            </a:ext>
          </a:extLst>
        </xdr:cNvPr>
        <xdr:cNvSpPr/>
      </xdr:nvSpPr>
      <xdr:spPr>
        <a:xfrm>
          <a:off x="3746500" y="1734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59689</xdr:rowOff>
    </xdr:from>
    <xdr:to>
      <xdr:col>15</xdr:col>
      <xdr:colOff>101600</xdr:colOff>
      <xdr:row>101</xdr:row>
      <xdr:rowOff>161289</xdr:rowOff>
    </xdr:to>
    <xdr:sp macro="" textlink="">
      <xdr:nvSpPr>
        <xdr:cNvPr id="282" name="フローチャート: 判断 281">
          <a:extLst>
            <a:ext uri="{FF2B5EF4-FFF2-40B4-BE49-F238E27FC236}">
              <a16:creationId xmlns:a16="http://schemas.microsoft.com/office/drawing/2014/main" id="{AC0DFC09-EF8A-4A44-AAA9-54248E64DBC4}"/>
            </a:ext>
          </a:extLst>
        </xdr:cNvPr>
        <xdr:cNvSpPr/>
      </xdr:nvSpPr>
      <xdr:spPr>
        <a:xfrm>
          <a:off x="2857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57786</xdr:rowOff>
    </xdr:from>
    <xdr:to>
      <xdr:col>10</xdr:col>
      <xdr:colOff>165100</xdr:colOff>
      <xdr:row>102</xdr:row>
      <xdr:rowOff>159386</xdr:rowOff>
    </xdr:to>
    <xdr:sp macro="" textlink="">
      <xdr:nvSpPr>
        <xdr:cNvPr id="283" name="フローチャート: 判断 282">
          <a:extLst>
            <a:ext uri="{FF2B5EF4-FFF2-40B4-BE49-F238E27FC236}">
              <a16:creationId xmlns:a16="http://schemas.microsoft.com/office/drawing/2014/main" id="{13853F18-5094-4FD0-840B-D287540A109C}"/>
            </a:ext>
          </a:extLst>
        </xdr:cNvPr>
        <xdr:cNvSpPr/>
      </xdr:nvSpPr>
      <xdr:spPr>
        <a:xfrm>
          <a:off x="1968500" y="175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EB42C03A-0651-466B-BDC9-5318BEC52A0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7421D13E-BA18-4262-A672-D10624E9F88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9323D690-7585-458D-9E34-42B5ED2B6D1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5C5BC2F8-849E-4BE1-B3C7-3FE85669A25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A4DD7D2D-6C51-427B-A5E3-991DAB8E5EF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158750</xdr:rowOff>
    </xdr:from>
    <xdr:to>
      <xdr:col>24</xdr:col>
      <xdr:colOff>114300</xdr:colOff>
      <xdr:row>101</xdr:row>
      <xdr:rowOff>88900</xdr:rowOff>
    </xdr:to>
    <xdr:sp macro="" textlink="">
      <xdr:nvSpPr>
        <xdr:cNvPr id="289" name="楕円 288">
          <a:extLst>
            <a:ext uri="{FF2B5EF4-FFF2-40B4-BE49-F238E27FC236}">
              <a16:creationId xmlns:a16="http://schemas.microsoft.com/office/drawing/2014/main" id="{4CA21316-58AF-4144-B51F-48AA2DAEE109}"/>
            </a:ext>
          </a:extLst>
        </xdr:cNvPr>
        <xdr:cNvSpPr/>
      </xdr:nvSpPr>
      <xdr:spPr>
        <a:xfrm>
          <a:off x="45847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111777</xdr:rowOff>
    </xdr:from>
    <xdr:ext cx="405111" cy="259045"/>
    <xdr:sp macro="" textlink="">
      <xdr:nvSpPr>
        <xdr:cNvPr id="290" name="【港湾・漁港】&#10;有形固定資産減価償却率該当値テキスト">
          <a:extLst>
            <a:ext uri="{FF2B5EF4-FFF2-40B4-BE49-F238E27FC236}">
              <a16:creationId xmlns:a16="http://schemas.microsoft.com/office/drawing/2014/main" id="{28A5CECE-8E6E-43BA-8F26-41F646422503}"/>
            </a:ext>
          </a:extLst>
        </xdr:cNvPr>
        <xdr:cNvSpPr txBox="1"/>
      </xdr:nvSpPr>
      <xdr:spPr>
        <a:xfrm>
          <a:off x="4673600" y="1725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25400</xdr:rowOff>
    </xdr:from>
    <xdr:to>
      <xdr:col>20</xdr:col>
      <xdr:colOff>38100</xdr:colOff>
      <xdr:row>101</xdr:row>
      <xdr:rowOff>127000</xdr:rowOff>
    </xdr:to>
    <xdr:sp macro="" textlink="">
      <xdr:nvSpPr>
        <xdr:cNvPr id="291" name="楕円 290">
          <a:extLst>
            <a:ext uri="{FF2B5EF4-FFF2-40B4-BE49-F238E27FC236}">
              <a16:creationId xmlns:a16="http://schemas.microsoft.com/office/drawing/2014/main" id="{FA8E00E7-5BA3-49CB-A5D8-8D80898A4E9F}"/>
            </a:ext>
          </a:extLst>
        </xdr:cNvPr>
        <xdr:cNvSpPr/>
      </xdr:nvSpPr>
      <xdr:spPr>
        <a:xfrm>
          <a:off x="3746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38100</xdr:rowOff>
    </xdr:from>
    <xdr:to>
      <xdr:col>24</xdr:col>
      <xdr:colOff>63500</xdr:colOff>
      <xdr:row>101</xdr:row>
      <xdr:rowOff>76200</xdr:rowOff>
    </xdr:to>
    <xdr:cxnSp macro="">
      <xdr:nvCxnSpPr>
        <xdr:cNvPr id="292" name="直線コネクタ 291">
          <a:extLst>
            <a:ext uri="{FF2B5EF4-FFF2-40B4-BE49-F238E27FC236}">
              <a16:creationId xmlns:a16="http://schemas.microsoft.com/office/drawing/2014/main" id="{123E93CF-ADDD-44EA-A8CC-2B52351CD050}"/>
            </a:ext>
          </a:extLst>
        </xdr:cNvPr>
        <xdr:cNvCxnSpPr/>
      </xdr:nvCxnSpPr>
      <xdr:spPr>
        <a:xfrm flipV="1">
          <a:off x="3797300" y="17354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63500</xdr:rowOff>
    </xdr:from>
    <xdr:to>
      <xdr:col>15</xdr:col>
      <xdr:colOff>101600</xdr:colOff>
      <xdr:row>101</xdr:row>
      <xdr:rowOff>165100</xdr:rowOff>
    </xdr:to>
    <xdr:sp macro="" textlink="">
      <xdr:nvSpPr>
        <xdr:cNvPr id="293" name="楕円 292">
          <a:extLst>
            <a:ext uri="{FF2B5EF4-FFF2-40B4-BE49-F238E27FC236}">
              <a16:creationId xmlns:a16="http://schemas.microsoft.com/office/drawing/2014/main" id="{7D75BFD5-4944-4F4E-B4C4-BBD0A9C0AE86}"/>
            </a:ext>
          </a:extLst>
        </xdr:cNvPr>
        <xdr:cNvSpPr/>
      </xdr:nvSpPr>
      <xdr:spPr>
        <a:xfrm>
          <a:off x="28575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76200</xdr:rowOff>
    </xdr:from>
    <xdr:to>
      <xdr:col>19</xdr:col>
      <xdr:colOff>177800</xdr:colOff>
      <xdr:row>101</xdr:row>
      <xdr:rowOff>114300</xdr:rowOff>
    </xdr:to>
    <xdr:cxnSp macro="">
      <xdr:nvCxnSpPr>
        <xdr:cNvPr id="294" name="直線コネクタ 293">
          <a:extLst>
            <a:ext uri="{FF2B5EF4-FFF2-40B4-BE49-F238E27FC236}">
              <a16:creationId xmlns:a16="http://schemas.microsoft.com/office/drawing/2014/main" id="{A539AA1D-01FB-468D-BEAC-EED9228D2EDA}"/>
            </a:ext>
          </a:extLst>
        </xdr:cNvPr>
        <xdr:cNvCxnSpPr/>
      </xdr:nvCxnSpPr>
      <xdr:spPr>
        <a:xfrm flipV="1">
          <a:off x="2908300" y="17392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123841</xdr:rowOff>
    </xdr:from>
    <xdr:ext cx="405111" cy="259045"/>
    <xdr:sp macro="" textlink="">
      <xdr:nvSpPr>
        <xdr:cNvPr id="295" name="n_1aveValue【港湾・漁港】&#10;有形固定資産減価償却率">
          <a:extLst>
            <a:ext uri="{FF2B5EF4-FFF2-40B4-BE49-F238E27FC236}">
              <a16:creationId xmlns:a16="http://schemas.microsoft.com/office/drawing/2014/main" id="{5FB10774-8B77-4898-BD86-8CC3FC476D5A}"/>
            </a:ext>
          </a:extLst>
        </xdr:cNvPr>
        <xdr:cNvSpPr txBox="1"/>
      </xdr:nvSpPr>
      <xdr:spPr>
        <a:xfrm>
          <a:off x="3582044" y="17440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6366</xdr:rowOff>
    </xdr:from>
    <xdr:ext cx="405111" cy="259045"/>
    <xdr:sp macro="" textlink="">
      <xdr:nvSpPr>
        <xdr:cNvPr id="296" name="n_2aveValue【港湾・漁港】&#10;有形固定資産減価償却率">
          <a:extLst>
            <a:ext uri="{FF2B5EF4-FFF2-40B4-BE49-F238E27FC236}">
              <a16:creationId xmlns:a16="http://schemas.microsoft.com/office/drawing/2014/main" id="{B1089F7D-8BB8-4969-88C9-8FA5008EF9D3}"/>
            </a:ext>
          </a:extLst>
        </xdr:cNvPr>
        <xdr:cNvSpPr txBox="1"/>
      </xdr:nvSpPr>
      <xdr:spPr>
        <a:xfrm>
          <a:off x="2705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4463</xdr:rowOff>
    </xdr:from>
    <xdr:ext cx="405111" cy="259045"/>
    <xdr:sp macro="" textlink="">
      <xdr:nvSpPr>
        <xdr:cNvPr id="297" name="n_3aveValue【港湾・漁港】&#10;有形固定資産減価償却率">
          <a:extLst>
            <a:ext uri="{FF2B5EF4-FFF2-40B4-BE49-F238E27FC236}">
              <a16:creationId xmlns:a16="http://schemas.microsoft.com/office/drawing/2014/main" id="{9106BDAC-0110-4ED9-8285-A3645F0AFB76}"/>
            </a:ext>
          </a:extLst>
        </xdr:cNvPr>
        <xdr:cNvSpPr txBox="1"/>
      </xdr:nvSpPr>
      <xdr:spPr>
        <a:xfrm>
          <a:off x="1816744"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143527</xdr:rowOff>
    </xdr:from>
    <xdr:ext cx="405111" cy="259045"/>
    <xdr:sp macro="" textlink="">
      <xdr:nvSpPr>
        <xdr:cNvPr id="298" name="n_1mainValue【港湾・漁港】&#10;有形固定資産減価償却率">
          <a:extLst>
            <a:ext uri="{FF2B5EF4-FFF2-40B4-BE49-F238E27FC236}">
              <a16:creationId xmlns:a16="http://schemas.microsoft.com/office/drawing/2014/main" id="{C100406E-355F-400A-88F0-9F69621AB4D3}"/>
            </a:ext>
          </a:extLst>
        </xdr:cNvPr>
        <xdr:cNvSpPr txBox="1"/>
      </xdr:nvSpPr>
      <xdr:spPr>
        <a:xfrm>
          <a:off x="35820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156227</xdr:rowOff>
    </xdr:from>
    <xdr:ext cx="405111" cy="259045"/>
    <xdr:sp macro="" textlink="">
      <xdr:nvSpPr>
        <xdr:cNvPr id="299" name="n_2mainValue【港湾・漁港】&#10;有形固定資産減価償却率">
          <a:extLst>
            <a:ext uri="{FF2B5EF4-FFF2-40B4-BE49-F238E27FC236}">
              <a16:creationId xmlns:a16="http://schemas.microsoft.com/office/drawing/2014/main" id="{EBFD2103-4AFE-4AF3-AC1E-907F87855823}"/>
            </a:ext>
          </a:extLst>
        </xdr:cNvPr>
        <xdr:cNvSpPr txBox="1"/>
      </xdr:nvSpPr>
      <xdr:spPr>
        <a:xfrm>
          <a:off x="2705744" y="1747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a:extLst>
            <a:ext uri="{FF2B5EF4-FFF2-40B4-BE49-F238E27FC236}">
              <a16:creationId xmlns:a16="http://schemas.microsoft.com/office/drawing/2014/main" id="{BEA5AE4A-9C95-40C5-A4B5-25816EFE027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a:extLst>
            <a:ext uri="{FF2B5EF4-FFF2-40B4-BE49-F238E27FC236}">
              <a16:creationId xmlns:a16="http://schemas.microsoft.com/office/drawing/2014/main" id="{A2ED624B-6A4E-4FD5-80AA-25F7A686ADD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a:extLst>
            <a:ext uri="{FF2B5EF4-FFF2-40B4-BE49-F238E27FC236}">
              <a16:creationId xmlns:a16="http://schemas.microsoft.com/office/drawing/2014/main" id="{847396E8-23D8-4963-B203-4E80A632C41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a:extLst>
            <a:ext uri="{FF2B5EF4-FFF2-40B4-BE49-F238E27FC236}">
              <a16:creationId xmlns:a16="http://schemas.microsoft.com/office/drawing/2014/main" id="{01144673-7BB2-481A-83E0-209E45656AE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a:extLst>
            <a:ext uri="{FF2B5EF4-FFF2-40B4-BE49-F238E27FC236}">
              <a16:creationId xmlns:a16="http://schemas.microsoft.com/office/drawing/2014/main" id="{6D0FDA6E-0F11-43EE-9259-EFCFD859024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a:extLst>
            <a:ext uri="{FF2B5EF4-FFF2-40B4-BE49-F238E27FC236}">
              <a16:creationId xmlns:a16="http://schemas.microsoft.com/office/drawing/2014/main" id="{E70FF789-5209-4F6A-B5DE-8089818BA79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a:extLst>
            <a:ext uri="{FF2B5EF4-FFF2-40B4-BE49-F238E27FC236}">
              <a16:creationId xmlns:a16="http://schemas.microsoft.com/office/drawing/2014/main" id="{226B5C0F-211F-43A4-BF8F-07B9E083BA3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a:extLst>
            <a:ext uri="{FF2B5EF4-FFF2-40B4-BE49-F238E27FC236}">
              <a16:creationId xmlns:a16="http://schemas.microsoft.com/office/drawing/2014/main" id="{1DB18EB1-0A34-434A-ACCC-3FAD69672DB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8" name="テキスト ボックス 307">
          <a:extLst>
            <a:ext uri="{FF2B5EF4-FFF2-40B4-BE49-F238E27FC236}">
              <a16:creationId xmlns:a16="http://schemas.microsoft.com/office/drawing/2014/main" id="{FC07E7BE-E0AF-47EC-9F7D-391A193F118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9" name="直線コネクタ 308">
          <a:extLst>
            <a:ext uri="{FF2B5EF4-FFF2-40B4-BE49-F238E27FC236}">
              <a16:creationId xmlns:a16="http://schemas.microsoft.com/office/drawing/2014/main" id="{7BBE021D-61BA-49D8-A6C7-152A5406685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0" name="直線コネクタ 309">
          <a:extLst>
            <a:ext uri="{FF2B5EF4-FFF2-40B4-BE49-F238E27FC236}">
              <a16:creationId xmlns:a16="http://schemas.microsoft.com/office/drawing/2014/main" id="{4C72A1C3-F57E-4880-9C4D-04876FFA26D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11" name="テキスト ボックス 310">
          <a:extLst>
            <a:ext uri="{FF2B5EF4-FFF2-40B4-BE49-F238E27FC236}">
              <a16:creationId xmlns:a16="http://schemas.microsoft.com/office/drawing/2014/main" id="{7AD1BE19-1ADB-49E1-A6BA-298E494B6486}"/>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12" name="直線コネクタ 311">
          <a:extLst>
            <a:ext uri="{FF2B5EF4-FFF2-40B4-BE49-F238E27FC236}">
              <a16:creationId xmlns:a16="http://schemas.microsoft.com/office/drawing/2014/main" id="{52E5A89E-F2D6-45B7-9C35-A19572241EB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13" name="テキスト ボックス 312">
          <a:extLst>
            <a:ext uri="{FF2B5EF4-FFF2-40B4-BE49-F238E27FC236}">
              <a16:creationId xmlns:a16="http://schemas.microsoft.com/office/drawing/2014/main" id="{041198DE-92BF-4B0B-8D18-22815BDC13E5}"/>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14" name="直線コネクタ 313">
          <a:extLst>
            <a:ext uri="{FF2B5EF4-FFF2-40B4-BE49-F238E27FC236}">
              <a16:creationId xmlns:a16="http://schemas.microsoft.com/office/drawing/2014/main" id="{44543EC0-878A-472C-BF8D-396EC963BC0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15" name="テキスト ボックス 314">
          <a:extLst>
            <a:ext uri="{FF2B5EF4-FFF2-40B4-BE49-F238E27FC236}">
              <a16:creationId xmlns:a16="http://schemas.microsoft.com/office/drawing/2014/main" id="{D7F5914B-51CB-4710-8ACD-7C7259D59931}"/>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6" name="直線コネクタ 315">
          <a:extLst>
            <a:ext uri="{FF2B5EF4-FFF2-40B4-BE49-F238E27FC236}">
              <a16:creationId xmlns:a16="http://schemas.microsoft.com/office/drawing/2014/main" id="{3FA9CBA7-B454-4D20-910C-C58CA2421CD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17" name="テキスト ボックス 316">
          <a:extLst>
            <a:ext uri="{FF2B5EF4-FFF2-40B4-BE49-F238E27FC236}">
              <a16:creationId xmlns:a16="http://schemas.microsoft.com/office/drawing/2014/main" id="{16AEA176-5194-4709-8203-F65BC94EED29}"/>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8" name="直線コネクタ 317">
          <a:extLst>
            <a:ext uri="{FF2B5EF4-FFF2-40B4-BE49-F238E27FC236}">
              <a16:creationId xmlns:a16="http://schemas.microsoft.com/office/drawing/2014/main" id="{606C68D0-EB5A-4EEF-8EEA-A1CFE9D715F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19" name="テキスト ボックス 318">
          <a:extLst>
            <a:ext uri="{FF2B5EF4-FFF2-40B4-BE49-F238E27FC236}">
              <a16:creationId xmlns:a16="http://schemas.microsoft.com/office/drawing/2014/main" id="{3A83CA46-D9B8-4E76-82F3-E43394BDFFDE}"/>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0" name="【港湾・漁港】&#10;一人当たり有形固定資産（償却資産）額グラフ枠">
          <a:extLst>
            <a:ext uri="{FF2B5EF4-FFF2-40B4-BE49-F238E27FC236}">
              <a16:creationId xmlns:a16="http://schemas.microsoft.com/office/drawing/2014/main" id="{537131C5-9CFB-4E69-9D3F-14AE77B943B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39940</xdr:rowOff>
    </xdr:from>
    <xdr:to>
      <xdr:col>54</xdr:col>
      <xdr:colOff>189865</xdr:colOff>
      <xdr:row>108</xdr:row>
      <xdr:rowOff>73954</xdr:rowOff>
    </xdr:to>
    <xdr:cxnSp macro="">
      <xdr:nvCxnSpPr>
        <xdr:cNvPr id="321" name="直線コネクタ 320">
          <a:extLst>
            <a:ext uri="{FF2B5EF4-FFF2-40B4-BE49-F238E27FC236}">
              <a16:creationId xmlns:a16="http://schemas.microsoft.com/office/drawing/2014/main" id="{6F96C9D9-F7F9-418F-9ADB-A36504510D31}"/>
            </a:ext>
          </a:extLst>
        </xdr:cNvPr>
        <xdr:cNvCxnSpPr/>
      </xdr:nvCxnSpPr>
      <xdr:spPr>
        <a:xfrm flipV="1">
          <a:off x="10476865" y="17527840"/>
          <a:ext cx="0" cy="1062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77781</xdr:rowOff>
    </xdr:from>
    <xdr:ext cx="469744" cy="259045"/>
    <xdr:sp macro="" textlink="">
      <xdr:nvSpPr>
        <xdr:cNvPr id="322" name="【港湾・漁港】&#10;一人当たり有形固定資産（償却資産）額最小値テキスト">
          <a:extLst>
            <a:ext uri="{FF2B5EF4-FFF2-40B4-BE49-F238E27FC236}">
              <a16:creationId xmlns:a16="http://schemas.microsoft.com/office/drawing/2014/main" id="{8719F8CA-A499-48C1-BFC1-EEBD5948076C}"/>
            </a:ext>
          </a:extLst>
        </xdr:cNvPr>
        <xdr:cNvSpPr txBox="1"/>
      </xdr:nvSpPr>
      <xdr:spPr>
        <a:xfrm>
          <a:off x="10515600" y="1859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73954</xdr:rowOff>
    </xdr:from>
    <xdr:to>
      <xdr:col>55</xdr:col>
      <xdr:colOff>88900</xdr:colOff>
      <xdr:row>108</xdr:row>
      <xdr:rowOff>73954</xdr:rowOff>
    </xdr:to>
    <xdr:cxnSp macro="">
      <xdr:nvCxnSpPr>
        <xdr:cNvPr id="323" name="直線コネクタ 322">
          <a:extLst>
            <a:ext uri="{FF2B5EF4-FFF2-40B4-BE49-F238E27FC236}">
              <a16:creationId xmlns:a16="http://schemas.microsoft.com/office/drawing/2014/main" id="{E88DEE7E-275E-4DCC-80DC-749FD5FDB7A4}"/>
            </a:ext>
          </a:extLst>
        </xdr:cNvPr>
        <xdr:cNvCxnSpPr/>
      </xdr:nvCxnSpPr>
      <xdr:spPr>
        <a:xfrm>
          <a:off x="10388600" y="18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158067</xdr:rowOff>
    </xdr:from>
    <xdr:ext cx="690189" cy="259045"/>
    <xdr:sp macro="" textlink="">
      <xdr:nvSpPr>
        <xdr:cNvPr id="324" name="【港湾・漁港】&#10;一人当たり有形固定資産（償却資産）額最大値テキスト">
          <a:extLst>
            <a:ext uri="{FF2B5EF4-FFF2-40B4-BE49-F238E27FC236}">
              <a16:creationId xmlns:a16="http://schemas.microsoft.com/office/drawing/2014/main" id="{84946620-1A11-4346-B893-5088291A3134}"/>
            </a:ext>
          </a:extLst>
        </xdr:cNvPr>
        <xdr:cNvSpPr txBox="1"/>
      </xdr:nvSpPr>
      <xdr:spPr>
        <a:xfrm>
          <a:off x="10515600" y="17303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39940</xdr:rowOff>
    </xdr:from>
    <xdr:to>
      <xdr:col>55</xdr:col>
      <xdr:colOff>88900</xdr:colOff>
      <xdr:row>102</xdr:row>
      <xdr:rowOff>39940</xdr:rowOff>
    </xdr:to>
    <xdr:cxnSp macro="">
      <xdr:nvCxnSpPr>
        <xdr:cNvPr id="325" name="直線コネクタ 324">
          <a:extLst>
            <a:ext uri="{FF2B5EF4-FFF2-40B4-BE49-F238E27FC236}">
              <a16:creationId xmlns:a16="http://schemas.microsoft.com/office/drawing/2014/main" id="{E6EB5B34-33DF-4546-9605-2985C08790F8}"/>
            </a:ext>
          </a:extLst>
        </xdr:cNvPr>
        <xdr:cNvCxnSpPr/>
      </xdr:nvCxnSpPr>
      <xdr:spPr>
        <a:xfrm>
          <a:off x="10388600" y="1752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88738</xdr:rowOff>
    </xdr:from>
    <xdr:ext cx="599010" cy="259045"/>
    <xdr:sp macro="" textlink="">
      <xdr:nvSpPr>
        <xdr:cNvPr id="326" name="【港湾・漁港】&#10;一人当たり有形固定資産（償却資産）額平均値テキスト">
          <a:extLst>
            <a:ext uri="{FF2B5EF4-FFF2-40B4-BE49-F238E27FC236}">
              <a16:creationId xmlns:a16="http://schemas.microsoft.com/office/drawing/2014/main" id="{2B298A57-0594-4DF9-8EF4-15897E110AC8}"/>
            </a:ext>
          </a:extLst>
        </xdr:cNvPr>
        <xdr:cNvSpPr txBox="1"/>
      </xdr:nvSpPr>
      <xdr:spPr>
        <a:xfrm>
          <a:off x="10515600" y="18262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65861</xdr:rowOff>
    </xdr:from>
    <xdr:to>
      <xdr:col>55</xdr:col>
      <xdr:colOff>50800</xdr:colOff>
      <xdr:row>107</xdr:row>
      <xdr:rowOff>167461</xdr:rowOff>
    </xdr:to>
    <xdr:sp macro="" textlink="">
      <xdr:nvSpPr>
        <xdr:cNvPr id="327" name="フローチャート: 判断 326">
          <a:extLst>
            <a:ext uri="{FF2B5EF4-FFF2-40B4-BE49-F238E27FC236}">
              <a16:creationId xmlns:a16="http://schemas.microsoft.com/office/drawing/2014/main" id="{D220CCE6-9B27-43FE-BFAE-C9446E3E4EC2}"/>
            </a:ext>
          </a:extLst>
        </xdr:cNvPr>
        <xdr:cNvSpPr/>
      </xdr:nvSpPr>
      <xdr:spPr>
        <a:xfrm>
          <a:off x="10426700" y="184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53539</xdr:rowOff>
    </xdr:from>
    <xdr:to>
      <xdr:col>50</xdr:col>
      <xdr:colOff>165100</xdr:colOff>
      <xdr:row>107</xdr:row>
      <xdr:rowOff>155139</xdr:rowOff>
    </xdr:to>
    <xdr:sp macro="" textlink="">
      <xdr:nvSpPr>
        <xdr:cNvPr id="328" name="フローチャート: 判断 327">
          <a:extLst>
            <a:ext uri="{FF2B5EF4-FFF2-40B4-BE49-F238E27FC236}">
              <a16:creationId xmlns:a16="http://schemas.microsoft.com/office/drawing/2014/main" id="{FAE256E0-27A9-4450-BF88-A6296344D7BF}"/>
            </a:ext>
          </a:extLst>
        </xdr:cNvPr>
        <xdr:cNvSpPr/>
      </xdr:nvSpPr>
      <xdr:spPr>
        <a:xfrm>
          <a:off x="9588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49222</xdr:rowOff>
    </xdr:from>
    <xdr:to>
      <xdr:col>46</xdr:col>
      <xdr:colOff>38100</xdr:colOff>
      <xdr:row>107</xdr:row>
      <xdr:rowOff>150822</xdr:rowOff>
    </xdr:to>
    <xdr:sp macro="" textlink="">
      <xdr:nvSpPr>
        <xdr:cNvPr id="329" name="フローチャート: 判断 328">
          <a:extLst>
            <a:ext uri="{FF2B5EF4-FFF2-40B4-BE49-F238E27FC236}">
              <a16:creationId xmlns:a16="http://schemas.microsoft.com/office/drawing/2014/main" id="{A0283E50-9B65-41B3-B3C9-1E73BA7BDD7E}"/>
            </a:ext>
          </a:extLst>
        </xdr:cNvPr>
        <xdr:cNvSpPr/>
      </xdr:nvSpPr>
      <xdr:spPr>
        <a:xfrm>
          <a:off x="8699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135604</xdr:rowOff>
    </xdr:from>
    <xdr:to>
      <xdr:col>41</xdr:col>
      <xdr:colOff>101600</xdr:colOff>
      <xdr:row>108</xdr:row>
      <xdr:rowOff>65754</xdr:rowOff>
    </xdr:to>
    <xdr:sp macro="" textlink="">
      <xdr:nvSpPr>
        <xdr:cNvPr id="330" name="フローチャート: 判断 329">
          <a:extLst>
            <a:ext uri="{FF2B5EF4-FFF2-40B4-BE49-F238E27FC236}">
              <a16:creationId xmlns:a16="http://schemas.microsoft.com/office/drawing/2014/main" id="{EEFFB0F7-A34F-4216-8EF1-E8AE75F7C8AD}"/>
            </a:ext>
          </a:extLst>
        </xdr:cNvPr>
        <xdr:cNvSpPr/>
      </xdr:nvSpPr>
      <xdr:spPr>
        <a:xfrm>
          <a:off x="7810500" y="1848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EAAF0D34-7E84-4E10-8C17-7C7D8FA31BC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B6E33B7A-14C9-4F5E-9B5F-66259A13E7B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83E40802-D0AA-4F12-8ABC-230632A21A6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EB2F20A7-1B6E-479E-BD53-0785571D06F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34590817-7A9F-4EDC-9A67-0FEDAF5234B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20245</xdr:rowOff>
    </xdr:from>
    <xdr:to>
      <xdr:col>55</xdr:col>
      <xdr:colOff>50800</xdr:colOff>
      <xdr:row>108</xdr:row>
      <xdr:rowOff>121845</xdr:rowOff>
    </xdr:to>
    <xdr:sp macro="" textlink="">
      <xdr:nvSpPr>
        <xdr:cNvPr id="336" name="楕円 335">
          <a:extLst>
            <a:ext uri="{FF2B5EF4-FFF2-40B4-BE49-F238E27FC236}">
              <a16:creationId xmlns:a16="http://schemas.microsoft.com/office/drawing/2014/main" id="{5B37FC70-D799-405D-AA60-BDCCDCE98D16}"/>
            </a:ext>
          </a:extLst>
        </xdr:cNvPr>
        <xdr:cNvSpPr/>
      </xdr:nvSpPr>
      <xdr:spPr>
        <a:xfrm>
          <a:off x="10426700" y="1853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106622</xdr:rowOff>
    </xdr:from>
    <xdr:ext cx="534377" cy="259045"/>
    <xdr:sp macro="" textlink="">
      <xdr:nvSpPr>
        <xdr:cNvPr id="337" name="【港湾・漁港】&#10;一人当たり有形固定資産（償却資産）額該当値テキスト">
          <a:extLst>
            <a:ext uri="{FF2B5EF4-FFF2-40B4-BE49-F238E27FC236}">
              <a16:creationId xmlns:a16="http://schemas.microsoft.com/office/drawing/2014/main" id="{F25751D3-6157-496F-9E2C-8F26BED22C62}"/>
            </a:ext>
          </a:extLst>
        </xdr:cNvPr>
        <xdr:cNvSpPr txBox="1"/>
      </xdr:nvSpPr>
      <xdr:spPr>
        <a:xfrm>
          <a:off x="10515600" y="1845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20329</xdr:rowOff>
    </xdr:from>
    <xdr:to>
      <xdr:col>50</xdr:col>
      <xdr:colOff>165100</xdr:colOff>
      <xdr:row>108</xdr:row>
      <xdr:rowOff>121929</xdr:rowOff>
    </xdr:to>
    <xdr:sp macro="" textlink="">
      <xdr:nvSpPr>
        <xdr:cNvPr id="338" name="楕円 337">
          <a:extLst>
            <a:ext uri="{FF2B5EF4-FFF2-40B4-BE49-F238E27FC236}">
              <a16:creationId xmlns:a16="http://schemas.microsoft.com/office/drawing/2014/main" id="{75AD764E-B103-4194-B377-B4635CB8375F}"/>
            </a:ext>
          </a:extLst>
        </xdr:cNvPr>
        <xdr:cNvSpPr/>
      </xdr:nvSpPr>
      <xdr:spPr>
        <a:xfrm>
          <a:off x="9588500" y="185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71045</xdr:rowOff>
    </xdr:from>
    <xdr:to>
      <xdr:col>55</xdr:col>
      <xdr:colOff>0</xdr:colOff>
      <xdr:row>108</xdr:row>
      <xdr:rowOff>71129</xdr:rowOff>
    </xdr:to>
    <xdr:cxnSp macro="">
      <xdr:nvCxnSpPr>
        <xdr:cNvPr id="339" name="直線コネクタ 338">
          <a:extLst>
            <a:ext uri="{FF2B5EF4-FFF2-40B4-BE49-F238E27FC236}">
              <a16:creationId xmlns:a16="http://schemas.microsoft.com/office/drawing/2014/main" id="{9B7C69B6-C34D-4F49-BFF4-C08FA97C31B1}"/>
            </a:ext>
          </a:extLst>
        </xdr:cNvPr>
        <xdr:cNvCxnSpPr/>
      </xdr:nvCxnSpPr>
      <xdr:spPr>
        <a:xfrm flipV="1">
          <a:off x="9639300" y="18587645"/>
          <a:ext cx="8382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20416</xdr:rowOff>
    </xdr:from>
    <xdr:to>
      <xdr:col>46</xdr:col>
      <xdr:colOff>38100</xdr:colOff>
      <xdr:row>108</xdr:row>
      <xdr:rowOff>122016</xdr:rowOff>
    </xdr:to>
    <xdr:sp macro="" textlink="">
      <xdr:nvSpPr>
        <xdr:cNvPr id="340" name="楕円 339">
          <a:extLst>
            <a:ext uri="{FF2B5EF4-FFF2-40B4-BE49-F238E27FC236}">
              <a16:creationId xmlns:a16="http://schemas.microsoft.com/office/drawing/2014/main" id="{AE768CB7-1791-4EFE-BC34-6158D2B8DF64}"/>
            </a:ext>
          </a:extLst>
        </xdr:cNvPr>
        <xdr:cNvSpPr/>
      </xdr:nvSpPr>
      <xdr:spPr>
        <a:xfrm>
          <a:off x="8699500" y="1853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71129</xdr:rowOff>
    </xdr:from>
    <xdr:to>
      <xdr:col>50</xdr:col>
      <xdr:colOff>114300</xdr:colOff>
      <xdr:row>108</xdr:row>
      <xdr:rowOff>71216</xdr:rowOff>
    </xdr:to>
    <xdr:cxnSp macro="">
      <xdr:nvCxnSpPr>
        <xdr:cNvPr id="341" name="直線コネクタ 340">
          <a:extLst>
            <a:ext uri="{FF2B5EF4-FFF2-40B4-BE49-F238E27FC236}">
              <a16:creationId xmlns:a16="http://schemas.microsoft.com/office/drawing/2014/main" id="{7C3D246C-6B97-4A5D-8DCD-E16897F2C844}"/>
            </a:ext>
          </a:extLst>
        </xdr:cNvPr>
        <xdr:cNvCxnSpPr/>
      </xdr:nvCxnSpPr>
      <xdr:spPr>
        <a:xfrm flipV="1">
          <a:off x="8750300" y="18587729"/>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216</xdr:rowOff>
    </xdr:from>
    <xdr:ext cx="599010" cy="259045"/>
    <xdr:sp macro="" textlink="">
      <xdr:nvSpPr>
        <xdr:cNvPr id="342" name="n_1aveValue【港湾・漁港】&#10;一人当たり有形固定資産（償却資産）額">
          <a:extLst>
            <a:ext uri="{FF2B5EF4-FFF2-40B4-BE49-F238E27FC236}">
              <a16:creationId xmlns:a16="http://schemas.microsoft.com/office/drawing/2014/main" id="{2CF22FCF-2A35-4783-90DC-7775B0816A09}"/>
            </a:ext>
          </a:extLst>
        </xdr:cNvPr>
        <xdr:cNvSpPr txBox="1"/>
      </xdr:nvSpPr>
      <xdr:spPr>
        <a:xfrm>
          <a:off x="93270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167349</xdr:rowOff>
    </xdr:from>
    <xdr:ext cx="599010" cy="259045"/>
    <xdr:sp macro="" textlink="">
      <xdr:nvSpPr>
        <xdr:cNvPr id="343" name="n_2aveValue【港湾・漁港】&#10;一人当たり有形固定資産（償却資産）額">
          <a:extLst>
            <a:ext uri="{FF2B5EF4-FFF2-40B4-BE49-F238E27FC236}">
              <a16:creationId xmlns:a16="http://schemas.microsoft.com/office/drawing/2014/main" id="{37B971E3-D147-432D-96EC-0868A76ACF39}"/>
            </a:ext>
          </a:extLst>
        </xdr:cNvPr>
        <xdr:cNvSpPr txBox="1"/>
      </xdr:nvSpPr>
      <xdr:spPr>
        <a:xfrm>
          <a:off x="8450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82281</xdr:rowOff>
    </xdr:from>
    <xdr:ext cx="599010" cy="259045"/>
    <xdr:sp macro="" textlink="">
      <xdr:nvSpPr>
        <xdr:cNvPr id="344" name="n_3aveValue【港湾・漁港】&#10;一人当たり有形固定資産（償却資産）額">
          <a:extLst>
            <a:ext uri="{FF2B5EF4-FFF2-40B4-BE49-F238E27FC236}">
              <a16:creationId xmlns:a16="http://schemas.microsoft.com/office/drawing/2014/main" id="{9015C913-1244-4ADD-85C1-A12814860F17}"/>
            </a:ext>
          </a:extLst>
        </xdr:cNvPr>
        <xdr:cNvSpPr txBox="1"/>
      </xdr:nvSpPr>
      <xdr:spPr>
        <a:xfrm>
          <a:off x="7561795" y="182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113056</xdr:rowOff>
    </xdr:from>
    <xdr:ext cx="534377" cy="259045"/>
    <xdr:sp macro="" textlink="">
      <xdr:nvSpPr>
        <xdr:cNvPr id="345" name="n_1mainValue【港湾・漁港】&#10;一人当たり有形固定資産（償却資産）額">
          <a:extLst>
            <a:ext uri="{FF2B5EF4-FFF2-40B4-BE49-F238E27FC236}">
              <a16:creationId xmlns:a16="http://schemas.microsoft.com/office/drawing/2014/main" id="{534C1F5E-509A-4AE3-8CBA-8430008519D3}"/>
            </a:ext>
          </a:extLst>
        </xdr:cNvPr>
        <xdr:cNvSpPr txBox="1"/>
      </xdr:nvSpPr>
      <xdr:spPr>
        <a:xfrm>
          <a:off x="9359411" y="1862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113143</xdr:rowOff>
    </xdr:from>
    <xdr:ext cx="534377" cy="259045"/>
    <xdr:sp macro="" textlink="">
      <xdr:nvSpPr>
        <xdr:cNvPr id="346" name="n_2mainValue【港湾・漁港】&#10;一人当たり有形固定資産（償却資産）額">
          <a:extLst>
            <a:ext uri="{FF2B5EF4-FFF2-40B4-BE49-F238E27FC236}">
              <a16:creationId xmlns:a16="http://schemas.microsoft.com/office/drawing/2014/main" id="{A8B7B983-9A49-44AF-B2EE-ED703665BAD8}"/>
            </a:ext>
          </a:extLst>
        </xdr:cNvPr>
        <xdr:cNvSpPr txBox="1"/>
      </xdr:nvSpPr>
      <xdr:spPr>
        <a:xfrm>
          <a:off x="8483111" y="1862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8327C7AE-0ABC-4A44-BB08-6F4AA5C9C8A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0E9F27AD-8E86-4DE0-8A3D-B1994C6F038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1E3304D5-192C-469C-AA82-EE7EDB19CCE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2F0DD98F-D66A-4A08-A978-3211BB659F5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0F9FA950-7114-4D4F-B1DD-1ABFA7972BC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D5D0D60E-84E2-4E70-B969-8494C2F50F5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4A014A9B-6BEA-4425-AE63-873D1298F16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DF236A7D-1D7F-4FCE-B68A-1929AF9BE34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4D5FBE62-2C93-4ABE-A9F2-8E810DE19C5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22D4F1CF-FF0E-4EC5-A158-F7F8B4F419D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a:extLst>
            <a:ext uri="{FF2B5EF4-FFF2-40B4-BE49-F238E27FC236}">
              <a16:creationId xmlns:a16="http://schemas.microsoft.com/office/drawing/2014/main" id="{B66B9FF3-4219-4A8B-A087-1BCB52DC0905}"/>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a:extLst>
            <a:ext uri="{FF2B5EF4-FFF2-40B4-BE49-F238E27FC236}">
              <a16:creationId xmlns:a16="http://schemas.microsoft.com/office/drawing/2014/main" id="{4E74D8AC-4762-4C6F-B826-B036B13C305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a:extLst>
            <a:ext uri="{FF2B5EF4-FFF2-40B4-BE49-F238E27FC236}">
              <a16:creationId xmlns:a16="http://schemas.microsoft.com/office/drawing/2014/main" id="{9EC012CA-A24E-492B-A7C4-2E577888AFC4}"/>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a:extLst>
            <a:ext uri="{FF2B5EF4-FFF2-40B4-BE49-F238E27FC236}">
              <a16:creationId xmlns:a16="http://schemas.microsoft.com/office/drawing/2014/main" id="{FE0180ED-478C-499B-B086-4C82719AB44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a:extLst>
            <a:ext uri="{FF2B5EF4-FFF2-40B4-BE49-F238E27FC236}">
              <a16:creationId xmlns:a16="http://schemas.microsoft.com/office/drawing/2014/main" id="{BD704123-E661-4F33-AD37-4174D77AEB8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a:extLst>
            <a:ext uri="{FF2B5EF4-FFF2-40B4-BE49-F238E27FC236}">
              <a16:creationId xmlns:a16="http://schemas.microsoft.com/office/drawing/2014/main" id="{8C289F9B-816A-44D5-B6DD-7BA857E7497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a:extLst>
            <a:ext uri="{FF2B5EF4-FFF2-40B4-BE49-F238E27FC236}">
              <a16:creationId xmlns:a16="http://schemas.microsoft.com/office/drawing/2014/main" id="{6FB0E003-D4B3-4F00-B88E-1C0ED20FA84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a:extLst>
            <a:ext uri="{FF2B5EF4-FFF2-40B4-BE49-F238E27FC236}">
              <a16:creationId xmlns:a16="http://schemas.microsoft.com/office/drawing/2014/main" id="{5EFC6579-8471-4FDA-9225-E403D37E9D9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a:extLst>
            <a:ext uri="{FF2B5EF4-FFF2-40B4-BE49-F238E27FC236}">
              <a16:creationId xmlns:a16="http://schemas.microsoft.com/office/drawing/2014/main" id="{AB18C47F-6FF5-4DA0-A638-834CD4C9FBE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a:extLst>
            <a:ext uri="{FF2B5EF4-FFF2-40B4-BE49-F238E27FC236}">
              <a16:creationId xmlns:a16="http://schemas.microsoft.com/office/drawing/2014/main" id="{3CAB56F7-3C6F-4646-9816-B195EF60EEC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a:extLst>
            <a:ext uri="{FF2B5EF4-FFF2-40B4-BE49-F238E27FC236}">
              <a16:creationId xmlns:a16="http://schemas.microsoft.com/office/drawing/2014/main" id="{DAC35556-E447-4BFE-BE75-467F5331B449}"/>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a:extLst>
            <a:ext uri="{FF2B5EF4-FFF2-40B4-BE49-F238E27FC236}">
              <a16:creationId xmlns:a16="http://schemas.microsoft.com/office/drawing/2014/main" id="{1BA300A8-A4D8-4119-8652-54580D5E6E9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a:extLst>
            <a:ext uri="{FF2B5EF4-FFF2-40B4-BE49-F238E27FC236}">
              <a16:creationId xmlns:a16="http://schemas.microsoft.com/office/drawing/2014/main" id="{DAE69926-F12D-46F0-8A8D-992AA9FA057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a:extLst>
            <a:ext uri="{FF2B5EF4-FFF2-40B4-BE49-F238E27FC236}">
              <a16:creationId xmlns:a16="http://schemas.microsoft.com/office/drawing/2014/main" id="{5F602471-A1B6-4291-97B8-C8DB97CDFDC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71" name="直線コネクタ 370">
          <a:extLst>
            <a:ext uri="{FF2B5EF4-FFF2-40B4-BE49-F238E27FC236}">
              <a16:creationId xmlns:a16="http://schemas.microsoft.com/office/drawing/2014/main" id="{581E8B13-ACA2-4C38-823F-9756B5A539D9}"/>
            </a:ext>
          </a:extLst>
        </xdr:cNvPr>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72" name="【認定こども園・幼稚園・保育所】&#10;有形固定資産減価償却率最小値テキスト">
          <a:extLst>
            <a:ext uri="{FF2B5EF4-FFF2-40B4-BE49-F238E27FC236}">
              <a16:creationId xmlns:a16="http://schemas.microsoft.com/office/drawing/2014/main" id="{869AC53A-A78B-432E-BFEB-97660033C012}"/>
            </a:ext>
          </a:extLst>
        </xdr:cNvPr>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73" name="直線コネクタ 372">
          <a:extLst>
            <a:ext uri="{FF2B5EF4-FFF2-40B4-BE49-F238E27FC236}">
              <a16:creationId xmlns:a16="http://schemas.microsoft.com/office/drawing/2014/main" id="{0958E93C-B7D1-455D-8536-8EA7F3F2CD83}"/>
            </a:ext>
          </a:extLst>
        </xdr:cNvPr>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4" name="【認定こども園・幼稚園・保育所】&#10;有形固定資産減価償却率最大値テキスト">
          <a:extLst>
            <a:ext uri="{FF2B5EF4-FFF2-40B4-BE49-F238E27FC236}">
              <a16:creationId xmlns:a16="http://schemas.microsoft.com/office/drawing/2014/main" id="{95DDFD91-8FA1-49AA-9956-2ABFDED47333}"/>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5" name="直線コネクタ 374">
          <a:extLst>
            <a:ext uri="{FF2B5EF4-FFF2-40B4-BE49-F238E27FC236}">
              <a16:creationId xmlns:a16="http://schemas.microsoft.com/office/drawing/2014/main" id="{C689F1B6-3830-445E-8D50-EA7242082FD1}"/>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76" name="【認定こども園・幼稚園・保育所】&#10;有形固定資産減価償却率平均値テキスト">
          <a:extLst>
            <a:ext uri="{FF2B5EF4-FFF2-40B4-BE49-F238E27FC236}">
              <a16:creationId xmlns:a16="http://schemas.microsoft.com/office/drawing/2014/main" id="{D6CA3731-0241-4472-A487-11D1CF23CCAA}"/>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77" name="フローチャート: 判断 376">
          <a:extLst>
            <a:ext uri="{FF2B5EF4-FFF2-40B4-BE49-F238E27FC236}">
              <a16:creationId xmlns:a16="http://schemas.microsoft.com/office/drawing/2014/main" id="{B6B0104A-B18B-4BA0-8F5A-62413798C636}"/>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78" name="フローチャート: 判断 377">
          <a:extLst>
            <a:ext uri="{FF2B5EF4-FFF2-40B4-BE49-F238E27FC236}">
              <a16:creationId xmlns:a16="http://schemas.microsoft.com/office/drawing/2014/main" id="{38A6B1E8-91E6-4F02-90B9-8C62AD86A283}"/>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79" name="フローチャート: 判断 378">
          <a:extLst>
            <a:ext uri="{FF2B5EF4-FFF2-40B4-BE49-F238E27FC236}">
              <a16:creationId xmlns:a16="http://schemas.microsoft.com/office/drawing/2014/main" id="{7BBC1A3B-9FE8-4374-9425-659BF039F9CE}"/>
            </a:ext>
          </a:extLst>
        </xdr:cNvPr>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80" name="フローチャート: 判断 379">
          <a:extLst>
            <a:ext uri="{FF2B5EF4-FFF2-40B4-BE49-F238E27FC236}">
              <a16:creationId xmlns:a16="http://schemas.microsoft.com/office/drawing/2014/main" id="{85D12E78-1029-48BA-8A08-ED436C327EC2}"/>
            </a:ext>
          </a:extLst>
        </xdr:cNvPr>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586382D4-30A4-43E4-B116-3A0D3A06542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2BF0797A-307B-446F-9262-4A854CC4866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CC4AEFCD-6817-493B-935C-9370A32536D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A23829FA-BCDB-4B69-A983-7D7CCA112BF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1676CACC-C1E8-4E86-81B2-0769D8E0179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109220</xdr:rowOff>
    </xdr:from>
    <xdr:to>
      <xdr:col>85</xdr:col>
      <xdr:colOff>177800</xdr:colOff>
      <xdr:row>36</xdr:row>
      <xdr:rowOff>39370</xdr:rowOff>
    </xdr:to>
    <xdr:sp macro="" textlink="">
      <xdr:nvSpPr>
        <xdr:cNvPr id="386" name="楕円 385">
          <a:extLst>
            <a:ext uri="{FF2B5EF4-FFF2-40B4-BE49-F238E27FC236}">
              <a16:creationId xmlns:a16="http://schemas.microsoft.com/office/drawing/2014/main" id="{5B13473B-AFFE-4AB6-9B8C-45B8826AF06F}"/>
            </a:ext>
          </a:extLst>
        </xdr:cNvPr>
        <xdr:cNvSpPr/>
      </xdr:nvSpPr>
      <xdr:spPr>
        <a:xfrm>
          <a:off x="162687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132097</xdr:rowOff>
    </xdr:from>
    <xdr:ext cx="405111" cy="259045"/>
    <xdr:sp macro="" textlink="">
      <xdr:nvSpPr>
        <xdr:cNvPr id="387" name="【認定こども園・幼稚園・保育所】&#10;有形固定資産減価償却率該当値テキスト">
          <a:extLst>
            <a:ext uri="{FF2B5EF4-FFF2-40B4-BE49-F238E27FC236}">
              <a16:creationId xmlns:a16="http://schemas.microsoft.com/office/drawing/2014/main" id="{955E240C-27C4-4920-BCC2-56C09A28CBCC}"/>
            </a:ext>
          </a:extLst>
        </xdr:cNvPr>
        <xdr:cNvSpPr txBox="1"/>
      </xdr:nvSpPr>
      <xdr:spPr>
        <a:xfrm>
          <a:off x="16357600"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103505</xdr:rowOff>
    </xdr:from>
    <xdr:to>
      <xdr:col>81</xdr:col>
      <xdr:colOff>101600</xdr:colOff>
      <xdr:row>36</xdr:row>
      <xdr:rowOff>33655</xdr:rowOff>
    </xdr:to>
    <xdr:sp macro="" textlink="">
      <xdr:nvSpPr>
        <xdr:cNvPr id="388" name="楕円 387">
          <a:extLst>
            <a:ext uri="{FF2B5EF4-FFF2-40B4-BE49-F238E27FC236}">
              <a16:creationId xmlns:a16="http://schemas.microsoft.com/office/drawing/2014/main" id="{FFABD243-53B0-40E1-BFF4-2ED68E6EEB0B}"/>
            </a:ext>
          </a:extLst>
        </xdr:cNvPr>
        <xdr:cNvSpPr/>
      </xdr:nvSpPr>
      <xdr:spPr>
        <a:xfrm>
          <a:off x="15430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154305</xdr:rowOff>
    </xdr:from>
    <xdr:to>
      <xdr:col>85</xdr:col>
      <xdr:colOff>127000</xdr:colOff>
      <xdr:row>35</xdr:row>
      <xdr:rowOff>160020</xdr:rowOff>
    </xdr:to>
    <xdr:cxnSp macro="">
      <xdr:nvCxnSpPr>
        <xdr:cNvPr id="389" name="直線コネクタ 388">
          <a:extLst>
            <a:ext uri="{FF2B5EF4-FFF2-40B4-BE49-F238E27FC236}">
              <a16:creationId xmlns:a16="http://schemas.microsoft.com/office/drawing/2014/main" id="{26A90CBD-5615-45E0-AFFB-F38B76143313}"/>
            </a:ext>
          </a:extLst>
        </xdr:cNvPr>
        <xdr:cNvCxnSpPr/>
      </xdr:nvCxnSpPr>
      <xdr:spPr>
        <a:xfrm>
          <a:off x="15481300" y="61550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141605</xdr:rowOff>
    </xdr:from>
    <xdr:to>
      <xdr:col>76</xdr:col>
      <xdr:colOff>165100</xdr:colOff>
      <xdr:row>36</xdr:row>
      <xdr:rowOff>71755</xdr:rowOff>
    </xdr:to>
    <xdr:sp macro="" textlink="">
      <xdr:nvSpPr>
        <xdr:cNvPr id="390" name="楕円 389">
          <a:extLst>
            <a:ext uri="{FF2B5EF4-FFF2-40B4-BE49-F238E27FC236}">
              <a16:creationId xmlns:a16="http://schemas.microsoft.com/office/drawing/2014/main" id="{A02F78AB-EB00-47ED-8B83-512F830F579D}"/>
            </a:ext>
          </a:extLst>
        </xdr:cNvPr>
        <xdr:cNvSpPr/>
      </xdr:nvSpPr>
      <xdr:spPr>
        <a:xfrm>
          <a:off x="14541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154305</xdr:rowOff>
    </xdr:from>
    <xdr:to>
      <xdr:col>81</xdr:col>
      <xdr:colOff>50800</xdr:colOff>
      <xdr:row>36</xdr:row>
      <xdr:rowOff>20955</xdr:rowOff>
    </xdr:to>
    <xdr:cxnSp macro="">
      <xdr:nvCxnSpPr>
        <xdr:cNvPr id="391" name="直線コネクタ 390">
          <a:extLst>
            <a:ext uri="{FF2B5EF4-FFF2-40B4-BE49-F238E27FC236}">
              <a16:creationId xmlns:a16="http://schemas.microsoft.com/office/drawing/2014/main" id="{4B215DAC-8EDF-4A89-B05F-6FAC7910487D}"/>
            </a:ext>
          </a:extLst>
        </xdr:cNvPr>
        <xdr:cNvCxnSpPr/>
      </xdr:nvCxnSpPr>
      <xdr:spPr>
        <a:xfrm flipV="1">
          <a:off x="14592300" y="6155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392" name="n_1aveValue【認定こども園・幼稚園・保育所】&#10;有形固定資産減価償却率">
          <a:extLst>
            <a:ext uri="{FF2B5EF4-FFF2-40B4-BE49-F238E27FC236}">
              <a16:creationId xmlns:a16="http://schemas.microsoft.com/office/drawing/2014/main" id="{2484BB7B-2628-46F2-BF95-94E73667EDC0}"/>
            </a:ext>
          </a:extLst>
        </xdr:cNvPr>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393" name="n_2aveValue【認定こども園・幼稚園・保育所】&#10;有形固定資産減価償却率">
          <a:extLst>
            <a:ext uri="{FF2B5EF4-FFF2-40B4-BE49-F238E27FC236}">
              <a16:creationId xmlns:a16="http://schemas.microsoft.com/office/drawing/2014/main" id="{80DE9B13-9E04-4B3F-84A0-602E64D5114A}"/>
            </a:ext>
          </a:extLst>
        </xdr:cNvPr>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394" name="n_3aveValue【認定こども園・幼稚園・保育所】&#10;有形固定資産減価償却率">
          <a:extLst>
            <a:ext uri="{FF2B5EF4-FFF2-40B4-BE49-F238E27FC236}">
              <a16:creationId xmlns:a16="http://schemas.microsoft.com/office/drawing/2014/main" id="{EB46A9B6-BD76-4A36-8D53-DAC4AD4C993C}"/>
            </a:ext>
          </a:extLst>
        </xdr:cNvPr>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50182</xdr:rowOff>
    </xdr:from>
    <xdr:ext cx="405111" cy="259045"/>
    <xdr:sp macro="" textlink="">
      <xdr:nvSpPr>
        <xdr:cNvPr id="395" name="n_1mainValue【認定こども園・幼稚園・保育所】&#10;有形固定資産減価償却率">
          <a:extLst>
            <a:ext uri="{FF2B5EF4-FFF2-40B4-BE49-F238E27FC236}">
              <a16:creationId xmlns:a16="http://schemas.microsoft.com/office/drawing/2014/main" id="{36D54CFF-3ADA-48AD-9CA5-0FE6E7E01235}"/>
            </a:ext>
          </a:extLst>
        </xdr:cNvPr>
        <xdr:cNvSpPr txBox="1"/>
      </xdr:nvSpPr>
      <xdr:spPr>
        <a:xfrm>
          <a:off x="152660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88282</xdr:rowOff>
    </xdr:from>
    <xdr:ext cx="405111" cy="259045"/>
    <xdr:sp macro="" textlink="">
      <xdr:nvSpPr>
        <xdr:cNvPr id="396" name="n_2mainValue【認定こども園・幼稚園・保育所】&#10;有形固定資産減価償却率">
          <a:extLst>
            <a:ext uri="{FF2B5EF4-FFF2-40B4-BE49-F238E27FC236}">
              <a16:creationId xmlns:a16="http://schemas.microsoft.com/office/drawing/2014/main" id="{262ABD4D-8B13-40E5-8BF9-9250F3B77BAE}"/>
            </a:ext>
          </a:extLst>
        </xdr:cNvPr>
        <xdr:cNvSpPr txBox="1"/>
      </xdr:nvSpPr>
      <xdr:spPr>
        <a:xfrm>
          <a:off x="14389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44107F8C-35CC-4A15-8211-AA8DA6E19C0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80407702-D2D4-42E1-8780-21DFAEBE15D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DA17D68F-AF7E-4719-83EF-4DE5C38CA7F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A80DE906-6EF8-4475-BF32-9747DE880D8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D5BD3B31-3F74-42BB-91BF-C5DCF34192C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71AB75FD-493F-4547-A88B-B245A531450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38CE279A-009E-42DD-A5CD-A87E2F37CB8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A2711C00-4F7C-46B9-9C17-E4A85F176DB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a:extLst>
            <a:ext uri="{FF2B5EF4-FFF2-40B4-BE49-F238E27FC236}">
              <a16:creationId xmlns:a16="http://schemas.microsoft.com/office/drawing/2014/main" id="{E7B3A5C4-941F-4FDE-87CA-82D8FB7DC23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a:extLst>
            <a:ext uri="{FF2B5EF4-FFF2-40B4-BE49-F238E27FC236}">
              <a16:creationId xmlns:a16="http://schemas.microsoft.com/office/drawing/2014/main" id="{5A1EE815-C4DC-4089-8574-E52773D8732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7" name="直線コネクタ 406">
          <a:extLst>
            <a:ext uri="{FF2B5EF4-FFF2-40B4-BE49-F238E27FC236}">
              <a16:creationId xmlns:a16="http://schemas.microsoft.com/office/drawing/2014/main" id="{7211081E-8620-4637-B590-406EB0F47B3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6AB4AD15-0EDE-4E4C-8869-34A6FB72CEE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9" name="直線コネクタ 408">
          <a:extLst>
            <a:ext uri="{FF2B5EF4-FFF2-40B4-BE49-F238E27FC236}">
              <a16:creationId xmlns:a16="http://schemas.microsoft.com/office/drawing/2014/main" id="{6991BB76-11BC-4A07-AE61-B5D83287CE0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0" name="テキスト ボックス 409">
          <a:extLst>
            <a:ext uri="{FF2B5EF4-FFF2-40B4-BE49-F238E27FC236}">
              <a16:creationId xmlns:a16="http://schemas.microsoft.com/office/drawing/2014/main" id="{4FDFED6C-79A8-43C8-8636-6D50E086AC5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1" name="直線コネクタ 410">
          <a:extLst>
            <a:ext uri="{FF2B5EF4-FFF2-40B4-BE49-F238E27FC236}">
              <a16:creationId xmlns:a16="http://schemas.microsoft.com/office/drawing/2014/main" id="{845C22A0-BA96-4D69-8445-4D1E945BD7E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2" name="テキスト ボックス 411">
          <a:extLst>
            <a:ext uri="{FF2B5EF4-FFF2-40B4-BE49-F238E27FC236}">
              <a16:creationId xmlns:a16="http://schemas.microsoft.com/office/drawing/2014/main" id="{D4A37FFE-2EEF-42E5-984C-8901C75ECF3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3" name="直線コネクタ 412">
          <a:extLst>
            <a:ext uri="{FF2B5EF4-FFF2-40B4-BE49-F238E27FC236}">
              <a16:creationId xmlns:a16="http://schemas.microsoft.com/office/drawing/2014/main" id="{E2656A93-B19E-4B21-AB7B-96B1430F6E0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4" name="テキスト ボックス 413">
          <a:extLst>
            <a:ext uri="{FF2B5EF4-FFF2-40B4-BE49-F238E27FC236}">
              <a16:creationId xmlns:a16="http://schemas.microsoft.com/office/drawing/2014/main" id="{EA4A71F7-18AA-4EC8-A72B-3CB6CD5B633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5" name="直線コネクタ 414">
          <a:extLst>
            <a:ext uri="{FF2B5EF4-FFF2-40B4-BE49-F238E27FC236}">
              <a16:creationId xmlns:a16="http://schemas.microsoft.com/office/drawing/2014/main" id="{9675780C-1BD4-4387-A4EA-92717FEE903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6" name="テキスト ボックス 415">
          <a:extLst>
            <a:ext uri="{FF2B5EF4-FFF2-40B4-BE49-F238E27FC236}">
              <a16:creationId xmlns:a16="http://schemas.microsoft.com/office/drawing/2014/main" id="{F06143EC-E499-4014-9D84-F21C63589A31}"/>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7" name="直線コネクタ 416">
          <a:extLst>
            <a:ext uri="{FF2B5EF4-FFF2-40B4-BE49-F238E27FC236}">
              <a16:creationId xmlns:a16="http://schemas.microsoft.com/office/drawing/2014/main" id="{F4EE4AD1-2121-4CCC-8330-64F98D76674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8" name="テキスト ボックス 417">
          <a:extLst>
            <a:ext uri="{FF2B5EF4-FFF2-40B4-BE49-F238E27FC236}">
              <a16:creationId xmlns:a16="http://schemas.microsoft.com/office/drawing/2014/main" id="{B7FBE577-12F3-4A27-A1F5-7F3EAD60D38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9" name="直線コネクタ 418">
          <a:extLst>
            <a:ext uri="{FF2B5EF4-FFF2-40B4-BE49-F238E27FC236}">
              <a16:creationId xmlns:a16="http://schemas.microsoft.com/office/drawing/2014/main" id="{693F2BFE-DDF6-4795-96D6-EC47A80405F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0" name="テキスト ボックス 419">
          <a:extLst>
            <a:ext uri="{FF2B5EF4-FFF2-40B4-BE49-F238E27FC236}">
              <a16:creationId xmlns:a16="http://schemas.microsoft.com/office/drawing/2014/main" id="{3A2B84CC-DF33-4D86-8D7C-1F5C37D66FB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1" name="【認定こども園・幼稚園・保育所】&#10;一人当たり面積グラフ枠">
          <a:extLst>
            <a:ext uri="{FF2B5EF4-FFF2-40B4-BE49-F238E27FC236}">
              <a16:creationId xmlns:a16="http://schemas.microsoft.com/office/drawing/2014/main" id="{FBCB7256-3944-4377-A730-55CC1619026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22" name="直線コネクタ 421">
          <a:extLst>
            <a:ext uri="{FF2B5EF4-FFF2-40B4-BE49-F238E27FC236}">
              <a16:creationId xmlns:a16="http://schemas.microsoft.com/office/drawing/2014/main" id="{2A2C33C9-80CF-4BF0-A24B-8EFEE0CAE72A}"/>
            </a:ext>
          </a:extLst>
        </xdr:cNvPr>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3" name="【認定こども園・幼稚園・保育所】&#10;一人当たり面積最小値テキスト">
          <a:extLst>
            <a:ext uri="{FF2B5EF4-FFF2-40B4-BE49-F238E27FC236}">
              <a16:creationId xmlns:a16="http://schemas.microsoft.com/office/drawing/2014/main" id="{18DCA967-9F90-4616-8EB7-9B61E9BE0DE1}"/>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4" name="直線コネクタ 423">
          <a:extLst>
            <a:ext uri="{FF2B5EF4-FFF2-40B4-BE49-F238E27FC236}">
              <a16:creationId xmlns:a16="http://schemas.microsoft.com/office/drawing/2014/main" id="{9206BF56-A643-4217-A0F9-CFD7D10E42EA}"/>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25" name="【認定こども園・幼稚園・保育所】&#10;一人当たり面積最大値テキスト">
          <a:extLst>
            <a:ext uri="{FF2B5EF4-FFF2-40B4-BE49-F238E27FC236}">
              <a16:creationId xmlns:a16="http://schemas.microsoft.com/office/drawing/2014/main" id="{0D16259C-F4C2-44D6-89F2-C8DF541E8A1F}"/>
            </a:ext>
          </a:extLst>
        </xdr:cNvPr>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26" name="直線コネクタ 425">
          <a:extLst>
            <a:ext uri="{FF2B5EF4-FFF2-40B4-BE49-F238E27FC236}">
              <a16:creationId xmlns:a16="http://schemas.microsoft.com/office/drawing/2014/main" id="{E0BE5C6A-60F8-4A6F-8782-93DD010553AA}"/>
            </a:ext>
          </a:extLst>
        </xdr:cNvPr>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427" name="【認定こども園・幼稚園・保育所】&#10;一人当たり面積平均値テキスト">
          <a:extLst>
            <a:ext uri="{FF2B5EF4-FFF2-40B4-BE49-F238E27FC236}">
              <a16:creationId xmlns:a16="http://schemas.microsoft.com/office/drawing/2014/main" id="{E6B9D8C9-5C1A-4865-A5A9-7DD3D1EE274B}"/>
            </a:ext>
          </a:extLst>
        </xdr:cNvPr>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28" name="フローチャート: 判断 427">
          <a:extLst>
            <a:ext uri="{FF2B5EF4-FFF2-40B4-BE49-F238E27FC236}">
              <a16:creationId xmlns:a16="http://schemas.microsoft.com/office/drawing/2014/main" id="{C8EA82AE-85AF-4FFA-B8A8-E569BD59BDC8}"/>
            </a:ext>
          </a:extLst>
        </xdr:cNvPr>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29" name="フローチャート: 判断 428">
          <a:extLst>
            <a:ext uri="{FF2B5EF4-FFF2-40B4-BE49-F238E27FC236}">
              <a16:creationId xmlns:a16="http://schemas.microsoft.com/office/drawing/2014/main" id="{CBF6502F-6BB3-4CAF-A432-3100B2E63E19}"/>
            </a:ext>
          </a:extLst>
        </xdr:cNvPr>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30" name="フローチャート: 判断 429">
          <a:extLst>
            <a:ext uri="{FF2B5EF4-FFF2-40B4-BE49-F238E27FC236}">
              <a16:creationId xmlns:a16="http://schemas.microsoft.com/office/drawing/2014/main" id="{D7FB2B76-82C0-4899-A5D3-1CE22A29F2B0}"/>
            </a:ext>
          </a:extLst>
        </xdr:cNvPr>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31" name="フローチャート: 判断 430">
          <a:extLst>
            <a:ext uri="{FF2B5EF4-FFF2-40B4-BE49-F238E27FC236}">
              <a16:creationId xmlns:a16="http://schemas.microsoft.com/office/drawing/2014/main" id="{2A5CCE56-A4A0-439E-8E8F-5F5C01FF7820}"/>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4581639-6CD9-4EEF-936F-EDEF159B092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2831562-EE64-48D3-AE68-C1D02AE1D24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A2A653D-2670-4DA8-8649-18C960803CA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D6D3775-CD6C-4B72-9DBC-C73CB646F9E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099E250-9E5B-4649-B0C5-8E3CB23C612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15603</xdr:rowOff>
    </xdr:from>
    <xdr:to>
      <xdr:col>116</xdr:col>
      <xdr:colOff>114300</xdr:colOff>
      <xdr:row>38</xdr:row>
      <xdr:rowOff>117203</xdr:rowOff>
    </xdr:to>
    <xdr:sp macro="" textlink="">
      <xdr:nvSpPr>
        <xdr:cNvPr id="437" name="楕円 436">
          <a:extLst>
            <a:ext uri="{FF2B5EF4-FFF2-40B4-BE49-F238E27FC236}">
              <a16:creationId xmlns:a16="http://schemas.microsoft.com/office/drawing/2014/main" id="{9D482540-BB4B-43FB-9D67-1EAE4C33C90C}"/>
            </a:ext>
          </a:extLst>
        </xdr:cNvPr>
        <xdr:cNvSpPr/>
      </xdr:nvSpPr>
      <xdr:spPr>
        <a:xfrm>
          <a:off x="221107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38480</xdr:rowOff>
    </xdr:from>
    <xdr:ext cx="469744" cy="259045"/>
    <xdr:sp macro="" textlink="">
      <xdr:nvSpPr>
        <xdr:cNvPr id="438" name="【認定こども園・幼稚園・保育所】&#10;一人当たり面積該当値テキスト">
          <a:extLst>
            <a:ext uri="{FF2B5EF4-FFF2-40B4-BE49-F238E27FC236}">
              <a16:creationId xmlns:a16="http://schemas.microsoft.com/office/drawing/2014/main" id="{F3B8B140-150B-4D13-AA3B-C718F9EDE8A3}"/>
            </a:ext>
          </a:extLst>
        </xdr:cNvPr>
        <xdr:cNvSpPr txBox="1"/>
      </xdr:nvSpPr>
      <xdr:spPr>
        <a:xfrm>
          <a:off x="22199600" y="638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28666</xdr:rowOff>
    </xdr:from>
    <xdr:to>
      <xdr:col>112</xdr:col>
      <xdr:colOff>38100</xdr:colOff>
      <xdr:row>38</xdr:row>
      <xdr:rowOff>130266</xdr:rowOff>
    </xdr:to>
    <xdr:sp macro="" textlink="">
      <xdr:nvSpPr>
        <xdr:cNvPr id="439" name="楕円 438">
          <a:extLst>
            <a:ext uri="{FF2B5EF4-FFF2-40B4-BE49-F238E27FC236}">
              <a16:creationId xmlns:a16="http://schemas.microsoft.com/office/drawing/2014/main" id="{543D8C66-31AF-4AD1-B968-52B07E0887EB}"/>
            </a:ext>
          </a:extLst>
        </xdr:cNvPr>
        <xdr:cNvSpPr/>
      </xdr:nvSpPr>
      <xdr:spPr>
        <a:xfrm>
          <a:off x="21272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66403</xdr:rowOff>
    </xdr:from>
    <xdr:to>
      <xdr:col>116</xdr:col>
      <xdr:colOff>63500</xdr:colOff>
      <xdr:row>38</xdr:row>
      <xdr:rowOff>79466</xdr:rowOff>
    </xdr:to>
    <xdr:cxnSp macro="">
      <xdr:nvCxnSpPr>
        <xdr:cNvPr id="440" name="直線コネクタ 439">
          <a:extLst>
            <a:ext uri="{FF2B5EF4-FFF2-40B4-BE49-F238E27FC236}">
              <a16:creationId xmlns:a16="http://schemas.microsoft.com/office/drawing/2014/main" id="{BB4E48FB-3D00-4065-AE03-C50BF3BEA7A6}"/>
            </a:ext>
          </a:extLst>
        </xdr:cNvPr>
        <xdr:cNvCxnSpPr/>
      </xdr:nvCxnSpPr>
      <xdr:spPr>
        <a:xfrm flipV="1">
          <a:off x="21323300" y="658150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38463</xdr:rowOff>
    </xdr:from>
    <xdr:to>
      <xdr:col>107</xdr:col>
      <xdr:colOff>101600</xdr:colOff>
      <xdr:row>38</xdr:row>
      <xdr:rowOff>140063</xdr:rowOff>
    </xdr:to>
    <xdr:sp macro="" textlink="">
      <xdr:nvSpPr>
        <xdr:cNvPr id="441" name="楕円 440">
          <a:extLst>
            <a:ext uri="{FF2B5EF4-FFF2-40B4-BE49-F238E27FC236}">
              <a16:creationId xmlns:a16="http://schemas.microsoft.com/office/drawing/2014/main" id="{A788D789-96C8-4167-828E-73B6C03F834F}"/>
            </a:ext>
          </a:extLst>
        </xdr:cNvPr>
        <xdr:cNvSpPr/>
      </xdr:nvSpPr>
      <xdr:spPr>
        <a:xfrm>
          <a:off x="20383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79466</xdr:rowOff>
    </xdr:from>
    <xdr:to>
      <xdr:col>111</xdr:col>
      <xdr:colOff>177800</xdr:colOff>
      <xdr:row>38</xdr:row>
      <xdr:rowOff>89263</xdr:rowOff>
    </xdr:to>
    <xdr:cxnSp macro="">
      <xdr:nvCxnSpPr>
        <xdr:cNvPr id="442" name="直線コネクタ 441">
          <a:extLst>
            <a:ext uri="{FF2B5EF4-FFF2-40B4-BE49-F238E27FC236}">
              <a16:creationId xmlns:a16="http://schemas.microsoft.com/office/drawing/2014/main" id="{42A0FD79-8270-4457-A154-751B36EC4B53}"/>
            </a:ext>
          </a:extLst>
        </xdr:cNvPr>
        <xdr:cNvCxnSpPr/>
      </xdr:nvCxnSpPr>
      <xdr:spPr>
        <a:xfrm flipV="1">
          <a:off x="20434300" y="65945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443" name="n_1aveValue【認定こども園・幼稚園・保育所】&#10;一人当たり面積">
          <a:extLst>
            <a:ext uri="{FF2B5EF4-FFF2-40B4-BE49-F238E27FC236}">
              <a16:creationId xmlns:a16="http://schemas.microsoft.com/office/drawing/2014/main" id="{062A0F68-9675-4A81-B43F-6B3A6FE62418}"/>
            </a:ext>
          </a:extLst>
        </xdr:cNvPr>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444" name="n_2aveValue【認定こども園・幼稚園・保育所】&#10;一人当たり面積">
          <a:extLst>
            <a:ext uri="{FF2B5EF4-FFF2-40B4-BE49-F238E27FC236}">
              <a16:creationId xmlns:a16="http://schemas.microsoft.com/office/drawing/2014/main" id="{14744F0B-9F91-42A3-9409-335B846F31DE}"/>
            </a:ext>
          </a:extLst>
        </xdr:cNvPr>
        <xdr:cNvSpPr txBox="1"/>
      </xdr:nvSpPr>
      <xdr:spPr>
        <a:xfrm>
          <a:off x="20199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45" name="n_3aveValue【認定こども園・幼稚園・保育所】&#10;一人当たり面積">
          <a:extLst>
            <a:ext uri="{FF2B5EF4-FFF2-40B4-BE49-F238E27FC236}">
              <a16:creationId xmlns:a16="http://schemas.microsoft.com/office/drawing/2014/main" id="{85D6B782-AE77-4F31-A6B4-4B513D4AE263}"/>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146793</xdr:rowOff>
    </xdr:from>
    <xdr:ext cx="469744" cy="259045"/>
    <xdr:sp macro="" textlink="">
      <xdr:nvSpPr>
        <xdr:cNvPr id="446" name="n_1mainValue【認定こども園・幼稚園・保育所】&#10;一人当たり面積">
          <a:extLst>
            <a:ext uri="{FF2B5EF4-FFF2-40B4-BE49-F238E27FC236}">
              <a16:creationId xmlns:a16="http://schemas.microsoft.com/office/drawing/2014/main" id="{342BCEEA-A1C9-4CC8-B553-B1F9F0D1213F}"/>
            </a:ext>
          </a:extLst>
        </xdr:cNvPr>
        <xdr:cNvSpPr txBox="1"/>
      </xdr:nvSpPr>
      <xdr:spPr>
        <a:xfrm>
          <a:off x="21075727" y="631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156590</xdr:rowOff>
    </xdr:from>
    <xdr:ext cx="469744" cy="259045"/>
    <xdr:sp macro="" textlink="">
      <xdr:nvSpPr>
        <xdr:cNvPr id="447" name="n_2mainValue【認定こども園・幼稚園・保育所】&#10;一人当たり面積">
          <a:extLst>
            <a:ext uri="{FF2B5EF4-FFF2-40B4-BE49-F238E27FC236}">
              <a16:creationId xmlns:a16="http://schemas.microsoft.com/office/drawing/2014/main" id="{6877DB2A-1525-42B3-943E-53150672B518}"/>
            </a:ext>
          </a:extLst>
        </xdr:cNvPr>
        <xdr:cNvSpPr txBox="1"/>
      </xdr:nvSpPr>
      <xdr:spPr>
        <a:xfrm>
          <a:off x="20199427" y="63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a:extLst>
            <a:ext uri="{FF2B5EF4-FFF2-40B4-BE49-F238E27FC236}">
              <a16:creationId xmlns:a16="http://schemas.microsoft.com/office/drawing/2014/main" id="{6EA916BF-8AEB-43B9-884A-84C4A660A19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a:extLst>
            <a:ext uri="{FF2B5EF4-FFF2-40B4-BE49-F238E27FC236}">
              <a16:creationId xmlns:a16="http://schemas.microsoft.com/office/drawing/2014/main" id="{7107CACC-5838-4A3F-9642-EBE091B6389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a:extLst>
            <a:ext uri="{FF2B5EF4-FFF2-40B4-BE49-F238E27FC236}">
              <a16:creationId xmlns:a16="http://schemas.microsoft.com/office/drawing/2014/main" id="{4FE533A5-7635-45C3-86BA-21234BF1FE3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a:extLst>
            <a:ext uri="{FF2B5EF4-FFF2-40B4-BE49-F238E27FC236}">
              <a16:creationId xmlns:a16="http://schemas.microsoft.com/office/drawing/2014/main" id="{717F7588-8C8C-4D81-813C-F2013C89B11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a:extLst>
            <a:ext uri="{FF2B5EF4-FFF2-40B4-BE49-F238E27FC236}">
              <a16:creationId xmlns:a16="http://schemas.microsoft.com/office/drawing/2014/main" id="{D5AEA89B-E1F8-4178-A3F5-5399CEA7E22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a:extLst>
            <a:ext uri="{FF2B5EF4-FFF2-40B4-BE49-F238E27FC236}">
              <a16:creationId xmlns:a16="http://schemas.microsoft.com/office/drawing/2014/main" id="{1E4829E1-FEC8-4BCD-9BE9-C4BB0DFD1AD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a:extLst>
            <a:ext uri="{FF2B5EF4-FFF2-40B4-BE49-F238E27FC236}">
              <a16:creationId xmlns:a16="http://schemas.microsoft.com/office/drawing/2014/main" id="{9067E46C-2077-4764-B2C0-3A05F39D74F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a:extLst>
            <a:ext uri="{FF2B5EF4-FFF2-40B4-BE49-F238E27FC236}">
              <a16:creationId xmlns:a16="http://schemas.microsoft.com/office/drawing/2014/main" id="{59668463-F44D-4F9F-A7C6-EA0E4D2D106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a:extLst>
            <a:ext uri="{FF2B5EF4-FFF2-40B4-BE49-F238E27FC236}">
              <a16:creationId xmlns:a16="http://schemas.microsoft.com/office/drawing/2014/main" id="{4FF486C4-F438-4D63-93FC-2DA91D92E30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a:extLst>
            <a:ext uri="{FF2B5EF4-FFF2-40B4-BE49-F238E27FC236}">
              <a16:creationId xmlns:a16="http://schemas.microsoft.com/office/drawing/2014/main" id="{CAA2F785-011A-4A1E-80F5-34694A17996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8" name="テキスト ボックス 457">
          <a:extLst>
            <a:ext uri="{FF2B5EF4-FFF2-40B4-BE49-F238E27FC236}">
              <a16:creationId xmlns:a16="http://schemas.microsoft.com/office/drawing/2014/main" id="{D1E64CA3-73E6-47FA-8178-EEA2878E7AF2}"/>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9" name="直線コネクタ 458">
          <a:extLst>
            <a:ext uri="{FF2B5EF4-FFF2-40B4-BE49-F238E27FC236}">
              <a16:creationId xmlns:a16="http://schemas.microsoft.com/office/drawing/2014/main" id="{D8D0E325-16C0-405A-8CC7-F4BB916AEF3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0" name="テキスト ボックス 459">
          <a:extLst>
            <a:ext uri="{FF2B5EF4-FFF2-40B4-BE49-F238E27FC236}">
              <a16:creationId xmlns:a16="http://schemas.microsoft.com/office/drawing/2014/main" id="{9F3F4DEA-F49D-4137-A133-4D68CC642B0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1" name="直線コネクタ 460">
          <a:extLst>
            <a:ext uri="{FF2B5EF4-FFF2-40B4-BE49-F238E27FC236}">
              <a16:creationId xmlns:a16="http://schemas.microsoft.com/office/drawing/2014/main" id="{799997DB-FCA4-44A9-963F-DF3F0A39E8D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2" name="テキスト ボックス 461">
          <a:extLst>
            <a:ext uri="{FF2B5EF4-FFF2-40B4-BE49-F238E27FC236}">
              <a16:creationId xmlns:a16="http://schemas.microsoft.com/office/drawing/2014/main" id="{BA97A6AF-0278-4276-8470-52C98EA114D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3" name="直線コネクタ 462">
          <a:extLst>
            <a:ext uri="{FF2B5EF4-FFF2-40B4-BE49-F238E27FC236}">
              <a16:creationId xmlns:a16="http://schemas.microsoft.com/office/drawing/2014/main" id="{1E419EC6-7B4D-43CD-87C5-C465CBEBC65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4" name="テキスト ボックス 463">
          <a:extLst>
            <a:ext uri="{FF2B5EF4-FFF2-40B4-BE49-F238E27FC236}">
              <a16:creationId xmlns:a16="http://schemas.microsoft.com/office/drawing/2014/main" id="{DDAF5D36-6CC6-44F1-AC27-30277695960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5" name="直線コネクタ 464">
          <a:extLst>
            <a:ext uri="{FF2B5EF4-FFF2-40B4-BE49-F238E27FC236}">
              <a16:creationId xmlns:a16="http://schemas.microsoft.com/office/drawing/2014/main" id="{F5D89713-E275-4AB9-8058-76A16759BAB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6" name="テキスト ボックス 465">
          <a:extLst>
            <a:ext uri="{FF2B5EF4-FFF2-40B4-BE49-F238E27FC236}">
              <a16:creationId xmlns:a16="http://schemas.microsoft.com/office/drawing/2014/main" id="{06FB6479-A0B8-4671-9671-7A9F8D528C4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7" name="直線コネクタ 466">
          <a:extLst>
            <a:ext uri="{FF2B5EF4-FFF2-40B4-BE49-F238E27FC236}">
              <a16:creationId xmlns:a16="http://schemas.microsoft.com/office/drawing/2014/main" id="{15230868-B4D9-4CB6-B345-9A9CD397362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8" name="テキスト ボックス 467">
          <a:extLst>
            <a:ext uri="{FF2B5EF4-FFF2-40B4-BE49-F238E27FC236}">
              <a16:creationId xmlns:a16="http://schemas.microsoft.com/office/drawing/2014/main" id="{4F485214-F4F6-49E7-A7D7-0C7B444E2329}"/>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a:extLst>
            <a:ext uri="{FF2B5EF4-FFF2-40B4-BE49-F238E27FC236}">
              <a16:creationId xmlns:a16="http://schemas.microsoft.com/office/drawing/2014/main" id="{6941921E-029D-4596-A4B5-DCDEB6F0054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F0333B9B-02AE-4FBA-B624-2C080CBF734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a:extLst>
            <a:ext uri="{FF2B5EF4-FFF2-40B4-BE49-F238E27FC236}">
              <a16:creationId xmlns:a16="http://schemas.microsoft.com/office/drawing/2014/main" id="{38436EF3-E9CC-41AB-8DCF-FFE739D09E8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72" name="直線コネクタ 471">
          <a:extLst>
            <a:ext uri="{FF2B5EF4-FFF2-40B4-BE49-F238E27FC236}">
              <a16:creationId xmlns:a16="http://schemas.microsoft.com/office/drawing/2014/main" id="{86AED0D1-96C9-4DE4-A667-7A2BAB9CF710}"/>
            </a:ext>
          </a:extLst>
        </xdr:cNvPr>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73" name="【学校施設】&#10;有形固定資産減価償却率最小値テキスト">
          <a:extLst>
            <a:ext uri="{FF2B5EF4-FFF2-40B4-BE49-F238E27FC236}">
              <a16:creationId xmlns:a16="http://schemas.microsoft.com/office/drawing/2014/main" id="{20A054F7-A45B-41BD-8562-8EC62B0E72AA}"/>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74" name="直線コネクタ 473">
          <a:extLst>
            <a:ext uri="{FF2B5EF4-FFF2-40B4-BE49-F238E27FC236}">
              <a16:creationId xmlns:a16="http://schemas.microsoft.com/office/drawing/2014/main" id="{F2D625AB-511B-4603-B33B-DB6E00DCF962}"/>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475" name="【学校施設】&#10;有形固定資産減価償却率最大値テキスト">
          <a:extLst>
            <a:ext uri="{FF2B5EF4-FFF2-40B4-BE49-F238E27FC236}">
              <a16:creationId xmlns:a16="http://schemas.microsoft.com/office/drawing/2014/main" id="{FF310248-48BB-42A5-802C-FB48152762D3}"/>
            </a:ext>
          </a:extLst>
        </xdr:cNvPr>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476" name="直線コネクタ 475">
          <a:extLst>
            <a:ext uri="{FF2B5EF4-FFF2-40B4-BE49-F238E27FC236}">
              <a16:creationId xmlns:a16="http://schemas.microsoft.com/office/drawing/2014/main" id="{4A442CC8-B3BD-43CF-9073-BE4B7CBF761A}"/>
            </a:ext>
          </a:extLst>
        </xdr:cNvPr>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477" name="【学校施設】&#10;有形固定資産減価償却率平均値テキスト">
          <a:extLst>
            <a:ext uri="{FF2B5EF4-FFF2-40B4-BE49-F238E27FC236}">
              <a16:creationId xmlns:a16="http://schemas.microsoft.com/office/drawing/2014/main" id="{798D4982-8D4C-4D66-A8D0-D976D8A6D8B5}"/>
            </a:ext>
          </a:extLst>
        </xdr:cNvPr>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78" name="フローチャート: 判断 477">
          <a:extLst>
            <a:ext uri="{FF2B5EF4-FFF2-40B4-BE49-F238E27FC236}">
              <a16:creationId xmlns:a16="http://schemas.microsoft.com/office/drawing/2014/main" id="{8758877D-10B6-4320-A26D-F2524B956583}"/>
            </a:ext>
          </a:extLst>
        </xdr:cNvPr>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479" name="フローチャート: 判断 478">
          <a:extLst>
            <a:ext uri="{FF2B5EF4-FFF2-40B4-BE49-F238E27FC236}">
              <a16:creationId xmlns:a16="http://schemas.microsoft.com/office/drawing/2014/main" id="{6035E9DF-F611-46F6-95FF-77DCEBAC14AB}"/>
            </a:ext>
          </a:extLst>
        </xdr:cNvPr>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480" name="フローチャート: 判断 479">
          <a:extLst>
            <a:ext uri="{FF2B5EF4-FFF2-40B4-BE49-F238E27FC236}">
              <a16:creationId xmlns:a16="http://schemas.microsoft.com/office/drawing/2014/main" id="{1C90E25E-0130-431E-AEC4-1FEDA2400782}"/>
            </a:ext>
          </a:extLst>
        </xdr:cNvPr>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481" name="フローチャート: 判断 480">
          <a:extLst>
            <a:ext uri="{FF2B5EF4-FFF2-40B4-BE49-F238E27FC236}">
              <a16:creationId xmlns:a16="http://schemas.microsoft.com/office/drawing/2014/main" id="{D5A2429F-362C-47B6-86DD-26D04A05639B}"/>
            </a:ext>
          </a:extLst>
        </xdr:cNvPr>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2F9BE00F-562E-49B6-B89C-EF2F966D3EF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2D1EA74D-5CC7-404E-A2C6-68E0E5C7A2D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F97A15B8-9800-4B64-9815-6D9B5BB1326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3486860C-601B-4C13-90C2-69186477514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B3C96122-923B-4F38-9C70-FBF9ACA37B7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487" name="楕円 486">
          <a:extLst>
            <a:ext uri="{FF2B5EF4-FFF2-40B4-BE49-F238E27FC236}">
              <a16:creationId xmlns:a16="http://schemas.microsoft.com/office/drawing/2014/main" id="{455A6B4D-D02A-402C-A2A9-125FFAA325D8}"/>
            </a:ext>
          </a:extLst>
        </xdr:cNvPr>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488" name="【学校施設】&#10;有形固定資産減価償却率該当値テキスト">
          <a:extLst>
            <a:ext uri="{FF2B5EF4-FFF2-40B4-BE49-F238E27FC236}">
              <a16:creationId xmlns:a16="http://schemas.microsoft.com/office/drawing/2014/main" id="{8629116A-6466-4BB8-A40D-3B3BE3E995A0}"/>
            </a:ext>
          </a:extLst>
        </xdr:cNvPr>
        <xdr:cNvSpPr txBox="1"/>
      </xdr:nvSpPr>
      <xdr:spPr>
        <a:xfrm>
          <a:off x="16357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489" name="楕円 488">
          <a:extLst>
            <a:ext uri="{FF2B5EF4-FFF2-40B4-BE49-F238E27FC236}">
              <a16:creationId xmlns:a16="http://schemas.microsoft.com/office/drawing/2014/main" id="{58345E3A-D2D2-4D92-8CD0-D4749526EBA4}"/>
            </a:ext>
          </a:extLst>
        </xdr:cNvPr>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114300</xdr:rowOff>
    </xdr:to>
    <xdr:cxnSp macro="">
      <xdr:nvCxnSpPr>
        <xdr:cNvPr id="490" name="直線コネクタ 489">
          <a:extLst>
            <a:ext uri="{FF2B5EF4-FFF2-40B4-BE49-F238E27FC236}">
              <a16:creationId xmlns:a16="http://schemas.microsoft.com/office/drawing/2014/main" id="{381427C6-CC05-4C8B-ADD8-153A301074D0}"/>
            </a:ext>
          </a:extLst>
        </xdr:cNvPr>
        <xdr:cNvCxnSpPr/>
      </xdr:nvCxnSpPr>
      <xdr:spPr>
        <a:xfrm flipV="1">
          <a:off x="15481300" y="10355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491" name="楕円 490">
          <a:extLst>
            <a:ext uri="{FF2B5EF4-FFF2-40B4-BE49-F238E27FC236}">
              <a16:creationId xmlns:a16="http://schemas.microsoft.com/office/drawing/2014/main" id="{1EEC0AA1-E16D-42EF-AE69-C3C467687595}"/>
            </a:ext>
          </a:extLst>
        </xdr:cNvPr>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160020</xdr:rowOff>
    </xdr:to>
    <xdr:cxnSp macro="">
      <xdr:nvCxnSpPr>
        <xdr:cNvPr id="492" name="直線コネクタ 491">
          <a:extLst>
            <a:ext uri="{FF2B5EF4-FFF2-40B4-BE49-F238E27FC236}">
              <a16:creationId xmlns:a16="http://schemas.microsoft.com/office/drawing/2014/main" id="{CBAA67BF-D7DA-468B-9ADD-513C0B8CD6D6}"/>
            </a:ext>
          </a:extLst>
        </xdr:cNvPr>
        <xdr:cNvCxnSpPr/>
      </xdr:nvCxnSpPr>
      <xdr:spPr>
        <a:xfrm flipV="1">
          <a:off x="14592300" y="10401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493" name="n_1aveValue【学校施設】&#10;有形固定資産減価償却率">
          <a:extLst>
            <a:ext uri="{FF2B5EF4-FFF2-40B4-BE49-F238E27FC236}">
              <a16:creationId xmlns:a16="http://schemas.microsoft.com/office/drawing/2014/main" id="{1D1FAA91-E13C-4D27-B066-EB4CB593295E}"/>
            </a:ext>
          </a:extLst>
        </xdr:cNvPr>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494" name="n_2aveValue【学校施設】&#10;有形固定資産減価償却率">
          <a:extLst>
            <a:ext uri="{FF2B5EF4-FFF2-40B4-BE49-F238E27FC236}">
              <a16:creationId xmlns:a16="http://schemas.microsoft.com/office/drawing/2014/main" id="{81FE4313-3AAA-4AB5-B385-326051EDA721}"/>
            </a:ext>
          </a:extLst>
        </xdr:cNvPr>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495" name="n_3aveValue【学校施設】&#10;有形固定資産減価償却率">
          <a:extLst>
            <a:ext uri="{FF2B5EF4-FFF2-40B4-BE49-F238E27FC236}">
              <a16:creationId xmlns:a16="http://schemas.microsoft.com/office/drawing/2014/main" id="{FE08CF94-DF44-48CB-9DF0-2D9CABB12825}"/>
            </a:ext>
          </a:extLst>
        </xdr:cNvPr>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496" name="n_1mainValue【学校施設】&#10;有形固定資産減価償却率">
          <a:extLst>
            <a:ext uri="{FF2B5EF4-FFF2-40B4-BE49-F238E27FC236}">
              <a16:creationId xmlns:a16="http://schemas.microsoft.com/office/drawing/2014/main" id="{A254A6FF-B7CE-4F2E-A159-C39569423A74}"/>
            </a:ext>
          </a:extLst>
        </xdr:cNvPr>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497" name="n_2mainValue【学校施設】&#10;有形固定資産減価償却率">
          <a:extLst>
            <a:ext uri="{FF2B5EF4-FFF2-40B4-BE49-F238E27FC236}">
              <a16:creationId xmlns:a16="http://schemas.microsoft.com/office/drawing/2014/main" id="{043A8EDC-E5C9-4618-9C1F-6C8674FEF834}"/>
            </a:ext>
          </a:extLst>
        </xdr:cNvPr>
        <xdr:cNvSpPr txBox="1"/>
      </xdr:nvSpPr>
      <xdr:spPr>
        <a:xfrm>
          <a:off x="14389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a:extLst>
            <a:ext uri="{FF2B5EF4-FFF2-40B4-BE49-F238E27FC236}">
              <a16:creationId xmlns:a16="http://schemas.microsoft.com/office/drawing/2014/main" id="{FA89C2EA-1693-40FC-802B-9655275D2D8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a:extLst>
            <a:ext uri="{FF2B5EF4-FFF2-40B4-BE49-F238E27FC236}">
              <a16:creationId xmlns:a16="http://schemas.microsoft.com/office/drawing/2014/main" id="{4C11C3B5-510C-4C4D-8557-0F9392D0764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a:extLst>
            <a:ext uri="{FF2B5EF4-FFF2-40B4-BE49-F238E27FC236}">
              <a16:creationId xmlns:a16="http://schemas.microsoft.com/office/drawing/2014/main" id="{A65D6114-A07D-4458-943D-8CA88E98F0E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a:extLst>
            <a:ext uri="{FF2B5EF4-FFF2-40B4-BE49-F238E27FC236}">
              <a16:creationId xmlns:a16="http://schemas.microsoft.com/office/drawing/2014/main" id="{69CA2223-0FEE-4F14-8AC3-12F942AB48F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a:extLst>
            <a:ext uri="{FF2B5EF4-FFF2-40B4-BE49-F238E27FC236}">
              <a16:creationId xmlns:a16="http://schemas.microsoft.com/office/drawing/2014/main" id="{DE6DD1D8-8B7E-43EC-BD89-B2531400251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a:extLst>
            <a:ext uri="{FF2B5EF4-FFF2-40B4-BE49-F238E27FC236}">
              <a16:creationId xmlns:a16="http://schemas.microsoft.com/office/drawing/2014/main" id="{305D80EF-1841-4A09-A428-5362766C5E8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a:extLst>
            <a:ext uri="{FF2B5EF4-FFF2-40B4-BE49-F238E27FC236}">
              <a16:creationId xmlns:a16="http://schemas.microsoft.com/office/drawing/2014/main" id="{EB058639-EF56-46F5-92AE-0C629501064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757E9A94-74BB-406C-8283-D1D6232D61B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745EE0C6-F979-42DD-A996-12B799B142B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276AA43E-F8E1-4ADF-A48C-A45C4677D8C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8" name="テキスト ボックス 507">
          <a:extLst>
            <a:ext uri="{FF2B5EF4-FFF2-40B4-BE49-F238E27FC236}">
              <a16:creationId xmlns:a16="http://schemas.microsoft.com/office/drawing/2014/main" id="{0CF4ECB8-C337-45A3-B913-E0D7C9DA6F9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9" name="直線コネクタ 508">
          <a:extLst>
            <a:ext uri="{FF2B5EF4-FFF2-40B4-BE49-F238E27FC236}">
              <a16:creationId xmlns:a16="http://schemas.microsoft.com/office/drawing/2014/main" id="{9F17AE4B-16F4-410A-9A28-F3DF70C2DDE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0" name="テキスト ボックス 509">
          <a:extLst>
            <a:ext uri="{FF2B5EF4-FFF2-40B4-BE49-F238E27FC236}">
              <a16:creationId xmlns:a16="http://schemas.microsoft.com/office/drawing/2014/main" id="{431FBA42-B364-495E-B67F-CDEB3C44998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1" name="直線コネクタ 510">
          <a:extLst>
            <a:ext uri="{FF2B5EF4-FFF2-40B4-BE49-F238E27FC236}">
              <a16:creationId xmlns:a16="http://schemas.microsoft.com/office/drawing/2014/main" id="{B4C1D600-5D53-454D-9CD2-DB9D86313B1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2" name="テキスト ボックス 511">
          <a:extLst>
            <a:ext uri="{FF2B5EF4-FFF2-40B4-BE49-F238E27FC236}">
              <a16:creationId xmlns:a16="http://schemas.microsoft.com/office/drawing/2014/main" id="{1A7D1F03-591B-41E0-90F1-9AF9C15BE39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3" name="直線コネクタ 512">
          <a:extLst>
            <a:ext uri="{FF2B5EF4-FFF2-40B4-BE49-F238E27FC236}">
              <a16:creationId xmlns:a16="http://schemas.microsoft.com/office/drawing/2014/main" id="{5E5FE9E8-8908-46E8-9F6E-4671516175C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4" name="テキスト ボックス 513">
          <a:extLst>
            <a:ext uri="{FF2B5EF4-FFF2-40B4-BE49-F238E27FC236}">
              <a16:creationId xmlns:a16="http://schemas.microsoft.com/office/drawing/2014/main" id="{0D6B1607-9470-45D5-A567-9FAAB405432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5" name="直線コネクタ 514">
          <a:extLst>
            <a:ext uri="{FF2B5EF4-FFF2-40B4-BE49-F238E27FC236}">
              <a16:creationId xmlns:a16="http://schemas.microsoft.com/office/drawing/2014/main" id="{ED824A32-C09C-4E90-BC7A-3FA490A2B0E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6" name="テキスト ボックス 515">
          <a:extLst>
            <a:ext uri="{FF2B5EF4-FFF2-40B4-BE49-F238E27FC236}">
              <a16:creationId xmlns:a16="http://schemas.microsoft.com/office/drawing/2014/main" id="{9F8D6439-C366-4FF4-A383-E7B4F6E0F77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7" name="直線コネクタ 516">
          <a:extLst>
            <a:ext uri="{FF2B5EF4-FFF2-40B4-BE49-F238E27FC236}">
              <a16:creationId xmlns:a16="http://schemas.microsoft.com/office/drawing/2014/main" id="{B1F7EFAC-C038-4444-98CB-77EB105343E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8" name="テキスト ボックス 517">
          <a:extLst>
            <a:ext uri="{FF2B5EF4-FFF2-40B4-BE49-F238E27FC236}">
              <a16:creationId xmlns:a16="http://schemas.microsoft.com/office/drawing/2014/main" id="{D2BDD26E-5EF9-408F-B559-E0072E3F1D6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a:extLst>
            <a:ext uri="{FF2B5EF4-FFF2-40B4-BE49-F238E27FC236}">
              <a16:creationId xmlns:a16="http://schemas.microsoft.com/office/drawing/2014/main" id="{302608FB-BD48-41AC-9C19-7E7C83401DB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a:extLst>
            <a:ext uri="{FF2B5EF4-FFF2-40B4-BE49-F238E27FC236}">
              <a16:creationId xmlns:a16="http://schemas.microsoft.com/office/drawing/2014/main" id="{4ECB88D1-D6EF-4497-A847-A2E56876156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学校施設】&#10;一人当たり面積グラフ枠">
          <a:extLst>
            <a:ext uri="{FF2B5EF4-FFF2-40B4-BE49-F238E27FC236}">
              <a16:creationId xmlns:a16="http://schemas.microsoft.com/office/drawing/2014/main" id="{D7BF29C2-C83F-49B1-B104-E506DF11D2A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22" name="直線コネクタ 521">
          <a:extLst>
            <a:ext uri="{FF2B5EF4-FFF2-40B4-BE49-F238E27FC236}">
              <a16:creationId xmlns:a16="http://schemas.microsoft.com/office/drawing/2014/main" id="{7FB829F6-C218-44C7-88D6-7B5A065C13E4}"/>
            </a:ext>
          </a:extLst>
        </xdr:cNvPr>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23" name="【学校施設】&#10;一人当たり面積最小値テキスト">
          <a:extLst>
            <a:ext uri="{FF2B5EF4-FFF2-40B4-BE49-F238E27FC236}">
              <a16:creationId xmlns:a16="http://schemas.microsoft.com/office/drawing/2014/main" id="{95DA729C-7D48-4B95-958E-5896FA741DBF}"/>
            </a:ext>
          </a:extLst>
        </xdr:cNvPr>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24" name="直線コネクタ 523">
          <a:extLst>
            <a:ext uri="{FF2B5EF4-FFF2-40B4-BE49-F238E27FC236}">
              <a16:creationId xmlns:a16="http://schemas.microsoft.com/office/drawing/2014/main" id="{D88D9433-F374-4DFF-892A-01058ADDB287}"/>
            </a:ext>
          </a:extLst>
        </xdr:cNvPr>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25" name="【学校施設】&#10;一人当たり面積最大値テキスト">
          <a:extLst>
            <a:ext uri="{FF2B5EF4-FFF2-40B4-BE49-F238E27FC236}">
              <a16:creationId xmlns:a16="http://schemas.microsoft.com/office/drawing/2014/main" id="{A0A439AB-CD52-4B54-AC5A-D400F0D2D5BE}"/>
            </a:ext>
          </a:extLst>
        </xdr:cNvPr>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26" name="直線コネクタ 525">
          <a:extLst>
            <a:ext uri="{FF2B5EF4-FFF2-40B4-BE49-F238E27FC236}">
              <a16:creationId xmlns:a16="http://schemas.microsoft.com/office/drawing/2014/main" id="{DF429462-DF9B-4121-9935-EF4CDCD7A143}"/>
            </a:ext>
          </a:extLst>
        </xdr:cNvPr>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527" name="【学校施設】&#10;一人当たり面積平均値テキスト">
          <a:extLst>
            <a:ext uri="{FF2B5EF4-FFF2-40B4-BE49-F238E27FC236}">
              <a16:creationId xmlns:a16="http://schemas.microsoft.com/office/drawing/2014/main" id="{DEB7B899-EEAF-468F-A0A8-453D4F632B8A}"/>
            </a:ext>
          </a:extLst>
        </xdr:cNvPr>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28" name="フローチャート: 判断 527">
          <a:extLst>
            <a:ext uri="{FF2B5EF4-FFF2-40B4-BE49-F238E27FC236}">
              <a16:creationId xmlns:a16="http://schemas.microsoft.com/office/drawing/2014/main" id="{94A426B1-E7B2-44AA-A7AD-680BAE9C32C1}"/>
            </a:ext>
          </a:extLst>
        </xdr:cNvPr>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29" name="フローチャート: 判断 528">
          <a:extLst>
            <a:ext uri="{FF2B5EF4-FFF2-40B4-BE49-F238E27FC236}">
              <a16:creationId xmlns:a16="http://schemas.microsoft.com/office/drawing/2014/main" id="{FC411C5E-CDBC-4A8D-9965-F0E0F2EF9362}"/>
            </a:ext>
          </a:extLst>
        </xdr:cNvPr>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30" name="フローチャート: 判断 529">
          <a:extLst>
            <a:ext uri="{FF2B5EF4-FFF2-40B4-BE49-F238E27FC236}">
              <a16:creationId xmlns:a16="http://schemas.microsoft.com/office/drawing/2014/main" id="{E3BD4543-050A-4101-B656-179EA41D73AC}"/>
            </a:ext>
          </a:extLst>
        </xdr:cNvPr>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31" name="フローチャート: 判断 530">
          <a:extLst>
            <a:ext uri="{FF2B5EF4-FFF2-40B4-BE49-F238E27FC236}">
              <a16:creationId xmlns:a16="http://schemas.microsoft.com/office/drawing/2014/main" id="{22BDC3A1-2EF2-46AE-8260-C21867B578B5}"/>
            </a:ext>
          </a:extLst>
        </xdr:cNvPr>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E8B8F750-6CC3-415B-9853-A28D5AF5F75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542DD63B-AA8A-4FA9-9501-11E8BDCDA01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F08D173E-CC2A-449A-8D15-74A95E100DD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9941BF63-3F77-4684-AB70-DB54A90594B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F3BFDE7B-A75B-47F9-8FE6-3EF64C21B18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85598</xdr:rowOff>
    </xdr:from>
    <xdr:to>
      <xdr:col>116</xdr:col>
      <xdr:colOff>114300</xdr:colOff>
      <xdr:row>63</xdr:row>
      <xdr:rowOff>15748</xdr:rowOff>
    </xdr:to>
    <xdr:sp macro="" textlink="">
      <xdr:nvSpPr>
        <xdr:cNvPr id="537" name="楕円 536">
          <a:extLst>
            <a:ext uri="{FF2B5EF4-FFF2-40B4-BE49-F238E27FC236}">
              <a16:creationId xmlns:a16="http://schemas.microsoft.com/office/drawing/2014/main" id="{E3B130F2-B221-41A1-9477-70BE8AC4EA25}"/>
            </a:ext>
          </a:extLst>
        </xdr:cNvPr>
        <xdr:cNvSpPr/>
      </xdr:nvSpPr>
      <xdr:spPr>
        <a:xfrm>
          <a:off x="22110700" y="1071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64025</xdr:rowOff>
    </xdr:from>
    <xdr:ext cx="469744" cy="259045"/>
    <xdr:sp macro="" textlink="">
      <xdr:nvSpPr>
        <xdr:cNvPr id="538" name="【学校施設】&#10;一人当たり面積該当値テキスト">
          <a:extLst>
            <a:ext uri="{FF2B5EF4-FFF2-40B4-BE49-F238E27FC236}">
              <a16:creationId xmlns:a16="http://schemas.microsoft.com/office/drawing/2014/main" id="{0A0885FE-8CA6-4CA7-A588-313B6B7EE45B}"/>
            </a:ext>
          </a:extLst>
        </xdr:cNvPr>
        <xdr:cNvSpPr txBox="1"/>
      </xdr:nvSpPr>
      <xdr:spPr>
        <a:xfrm>
          <a:off x="22199600" y="1069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96266</xdr:rowOff>
    </xdr:from>
    <xdr:to>
      <xdr:col>112</xdr:col>
      <xdr:colOff>38100</xdr:colOff>
      <xdr:row>63</xdr:row>
      <xdr:rowOff>26416</xdr:rowOff>
    </xdr:to>
    <xdr:sp macro="" textlink="">
      <xdr:nvSpPr>
        <xdr:cNvPr id="539" name="楕円 538">
          <a:extLst>
            <a:ext uri="{FF2B5EF4-FFF2-40B4-BE49-F238E27FC236}">
              <a16:creationId xmlns:a16="http://schemas.microsoft.com/office/drawing/2014/main" id="{C5C91C0B-BAF3-4EC0-8B4D-36CD748E0DDC}"/>
            </a:ext>
          </a:extLst>
        </xdr:cNvPr>
        <xdr:cNvSpPr/>
      </xdr:nvSpPr>
      <xdr:spPr>
        <a:xfrm>
          <a:off x="21272500" y="107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136398</xdr:rowOff>
    </xdr:from>
    <xdr:to>
      <xdr:col>116</xdr:col>
      <xdr:colOff>63500</xdr:colOff>
      <xdr:row>62</xdr:row>
      <xdr:rowOff>147066</xdr:rowOff>
    </xdr:to>
    <xdr:cxnSp macro="">
      <xdr:nvCxnSpPr>
        <xdr:cNvPr id="540" name="直線コネクタ 539">
          <a:extLst>
            <a:ext uri="{FF2B5EF4-FFF2-40B4-BE49-F238E27FC236}">
              <a16:creationId xmlns:a16="http://schemas.microsoft.com/office/drawing/2014/main" id="{CFB6F617-9599-416E-A364-47B9E45C94EF}"/>
            </a:ext>
          </a:extLst>
        </xdr:cNvPr>
        <xdr:cNvCxnSpPr/>
      </xdr:nvCxnSpPr>
      <xdr:spPr>
        <a:xfrm flipV="1">
          <a:off x="21323300" y="10766298"/>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107696</xdr:rowOff>
    </xdr:from>
    <xdr:to>
      <xdr:col>107</xdr:col>
      <xdr:colOff>101600</xdr:colOff>
      <xdr:row>63</xdr:row>
      <xdr:rowOff>37846</xdr:rowOff>
    </xdr:to>
    <xdr:sp macro="" textlink="">
      <xdr:nvSpPr>
        <xdr:cNvPr id="541" name="楕円 540">
          <a:extLst>
            <a:ext uri="{FF2B5EF4-FFF2-40B4-BE49-F238E27FC236}">
              <a16:creationId xmlns:a16="http://schemas.microsoft.com/office/drawing/2014/main" id="{D354699D-A9BF-4F5B-9B34-86A457FBDB2B}"/>
            </a:ext>
          </a:extLst>
        </xdr:cNvPr>
        <xdr:cNvSpPr/>
      </xdr:nvSpPr>
      <xdr:spPr>
        <a:xfrm>
          <a:off x="20383500" y="1073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147066</xdr:rowOff>
    </xdr:from>
    <xdr:to>
      <xdr:col>111</xdr:col>
      <xdr:colOff>177800</xdr:colOff>
      <xdr:row>62</xdr:row>
      <xdr:rowOff>158496</xdr:rowOff>
    </xdr:to>
    <xdr:cxnSp macro="">
      <xdr:nvCxnSpPr>
        <xdr:cNvPr id="542" name="直線コネクタ 541">
          <a:extLst>
            <a:ext uri="{FF2B5EF4-FFF2-40B4-BE49-F238E27FC236}">
              <a16:creationId xmlns:a16="http://schemas.microsoft.com/office/drawing/2014/main" id="{28D8F2D4-C7B2-4CE8-8B48-E4CA9F4862EE}"/>
            </a:ext>
          </a:extLst>
        </xdr:cNvPr>
        <xdr:cNvCxnSpPr/>
      </xdr:nvCxnSpPr>
      <xdr:spPr>
        <a:xfrm flipV="1">
          <a:off x="20434300" y="107769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543" name="n_1aveValue【学校施設】&#10;一人当たり面積">
          <a:extLst>
            <a:ext uri="{FF2B5EF4-FFF2-40B4-BE49-F238E27FC236}">
              <a16:creationId xmlns:a16="http://schemas.microsoft.com/office/drawing/2014/main" id="{EFAD47A2-3D39-402A-9781-7A912B379407}"/>
            </a:ext>
          </a:extLst>
        </xdr:cNvPr>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544" name="n_2aveValue【学校施設】&#10;一人当たり面積">
          <a:extLst>
            <a:ext uri="{FF2B5EF4-FFF2-40B4-BE49-F238E27FC236}">
              <a16:creationId xmlns:a16="http://schemas.microsoft.com/office/drawing/2014/main" id="{5ACCCE87-A61E-4A92-8CA8-452C7E704F69}"/>
            </a:ext>
          </a:extLst>
        </xdr:cNvPr>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545" name="n_3aveValue【学校施設】&#10;一人当たり面積">
          <a:extLst>
            <a:ext uri="{FF2B5EF4-FFF2-40B4-BE49-F238E27FC236}">
              <a16:creationId xmlns:a16="http://schemas.microsoft.com/office/drawing/2014/main" id="{6125E178-7757-4CE7-BE1D-54E5F7C035CA}"/>
            </a:ext>
          </a:extLst>
        </xdr:cNvPr>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17543</xdr:rowOff>
    </xdr:from>
    <xdr:ext cx="469744" cy="259045"/>
    <xdr:sp macro="" textlink="">
      <xdr:nvSpPr>
        <xdr:cNvPr id="546" name="n_1mainValue【学校施設】&#10;一人当たり面積">
          <a:extLst>
            <a:ext uri="{FF2B5EF4-FFF2-40B4-BE49-F238E27FC236}">
              <a16:creationId xmlns:a16="http://schemas.microsoft.com/office/drawing/2014/main" id="{D92D668A-117C-4F73-B284-8D4AF04CB8E9}"/>
            </a:ext>
          </a:extLst>
        </xdr:cNvPr>
        <xdr:cNvSpPr txBox="1"/>
      </xdr:nvSpPr>
      <xdr:spPr>
        <a:xfrm>
          <a:off x="21075727" y="108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28973</xdr:rowOff>
    </xdr:from>
    <xdr:ext cx="469744" cy="259045"/>
    <xdr:sp macro="" textlink="">
      <xdr:nvSpPr>
        <xdr:cNvPr id="547" name="n_2mainValue【学校施設】&#10;一人当たり面積">
          <a:extLst>
            <a:ext uri="{FF2B5EF4-FFF2-40B4-BE49-F238E27FC236}">
              <a16:creationId xmlns:a16="http://schemas.microsoft.com/office/drawing/2014/main" id="{685AC145-1461-4309-A3D3-F7FEE9F97CE4}"/>
            </a:ext>
          </a:extLst>
        </xdr:cNvPr>
        <xdr:cNvSpPr txBox="1"/>
      </xdr:nvSpPr>
      <xdr:spPr>
        <a:xfrm>
          <a:off x="20199427" y="1083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8" name="正方形/長方形 547">
          <a:extLst>
            <a:ext uri="{FF2B5EF4-FFF2-40B4-BE49-F238E27FC236}">
              <a16:creationId xmlns:a16="http://schemas.microsoft.com/office/drawing/2014/main" id="{9446C235-CA63-47ED-BFEE-60ACC32C0DA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9" name="正方形/長方形 548">
          <a:extLst>
            <a:ext uri="{FF2B5EF4-FFF2-40B4-BE49-F238E27FC236}">
              <a16:creationId xmlns:a16="http://schemas.microsoft.com/office/drawing/2014/main" id="{C655EB4E-3B75-4014-AE5F-1E1CE36622D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0" name="正方形/長方形 549">
          <a:extLst>
            <a:ext uri="{FF2B5EF4-FFF2-40B4-BE49-F238E27FC236}">
              <a16:creationId xmlns:a16="http://schemas.microsoft.com/office/drawing/2014/main" id="{012295D1-4688-4E48-A41A-21CFDD4D9D3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1" name="正方形/長方形 550">
          <a:extLst>
            <a:ext uri="{FF2B5EF4-FFF2-40B4-BE49-F238E27FC236}">
              <a16:creationId xmlns:a16="http://schemas.microsoft.com/office/drawing/2014/main" id="{19ED0C42-7ACD-4698-A733-36CF122C894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2" name="正方形/長方形 551">
          <a:extLst>
            <a:ext uri="{FF2B5EF4-FFF2-40B4-BE49-F238E27FC236}">
              <a16:creationId xmlns:a16="http://schemas.microsoft.com/office/drawing/2014/main" id="{0B3D90FA-D9F1-4D79-92AB-7267130A8C0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3" name="正方形/長方形 552">
          <a:extLst>
            <a:ext uri="{FF2B5EF4-FFF2-40B4-BE49-F238E27FC236}">
              <a16:creationId xmlns:a16="http://schemas.microsoft.com/office/drawing/2014/main" id="{28535212-25E1-47AF-A251-F79C0C26893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4" name="正方形/長方形 553">
          <a:extLst>
            <a:ext uri="{FF2B5EF4-FFF2-40B4-BE49-F238E27FC236}">
              <a16:creationId xmlns:a16="http://schemas.microsoft.com/office/drawing/2014/main" id="{AF6E5BF1-DC38-4772-B3AF-72CC883E4C8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a:extLst>
            <a:ext uri="{FF2B5EF4-FFF2-40B4-BE49-F238E27FC236}">
              <a16:creationId xmlns:a16="http://schemas.microsoft.com/office/drawing/2014/main" id="{B4FDEEEE-30AF-40DB-AD92-CE3B6CEFC36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6" name="テキスト ボックス 555">
          <a:extLst>
            <a:ext uri="{FF2B5EF4-FFF2-40B4-BE49-F238E27FC236}">
              <a16:creationId xmlns:a16="http://schemas.microsoft.com/office/drawing/2014/main" id="{C08BF2ED-165B-4DF6-ABA7-DD5ABC37193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7" name="直線コネクタ 556">
          <a:extLst>
            <a:ext uri="{FF2B5EF4-FFF2-40B4-BE49-F238E27FC236}">
              <a16:creationId xmlns:a16="http://schemas.microsoft.com/office/drawing/2014/main" id="{68857033-16B6-4AFC-8100-26079B5BD84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8" name="直線コネクタ 557">
          <a:extLst>
            <a:ext uri="{FF2B5EF4-FFF2-40B4-BE49-F238E27FC236}">
              <a16:creationId xmlns:a16="http://schemas.microsoft.com/office/drawing/2014/main" id="{E53BA4DB-F8A9-4A53-8D5E-F2D8F49695E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9" name="テキスト ボックス 558">
          <a:extLst>
            <a:ext uri="{FF2B5EF4-FFF2-40B4-BE49-F238E27FC236}">
              <a16:creationId xmlns:a16="http://schemas.microsoft.com/office/drawing/2014/main" id="{676EFF82-83C8-4AF0-85E6-47DB484D8534}"/>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0" name="直線コネクタ 559">
          <a:extLst>
            <a:ext uri="{FF2B5EF4-FFF2-40B4-BE49-F238E27FC236}">
              <a16:creationId xmlns:a16="http://schemas.microsoft.com/office/drawing/2014/main" id="{9FF7C5F0-F86A-4184-A8AF-BC55FCAA4EE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1" name="テキスト ボックス 560">
          <a:extLst>
            <a:ext uri="{FF2B5EF4-FFF2-40B4-BE49-F238E27FC236}">
              <a16:creationId xmlns:a16="http://schemas.microsoft.com/office/drawing/2014/main" id="{70D059B8-D8B4-4C04-940A-5B09BFF89EA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2" name="直線コネクタ 561">
          <a:extLst>
            <a:ext uri="{FF2B5EF4-FFF2-40B4-BE49-F238E27FC236}">
              <a16:creationId xmlns:a16="http://schemas.microsoft.com/office/drawing/2014/main" id="{AF2CD25F-6834-469A-B114-0F616600E7C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3" name="テキスト ボックス 562">
          <a:extLst>
            <a:ext uri="{FF2B5EF4-FFF2-40B4-BE49-F238E27FC236}">
              <a16:creationId xmlns:a16="http://schemas.microsoft.com/office/drawing/2014/main" id="{A3DE9645-917D-4E98-B7B0-F0986398662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4" name="直線コネクタ 563">
          <a:extLst>
            <a:ext uri="{FF2B5EF4-FFF2-40B4-BE49-F238E27FC236}">
              <a16:creationId xmlns:a16="http://schemas.microsoft.com/office/drawing/2014/main" id="{784BF278-997C-465A-8872-F3C8B6D41C1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5" name="テキスト ボックス 564">
          <a:extLst>
            <a:ext uri="{FF2B5EF4-FFF2-40B4-BE49-F238E27FC236}">
              <a16:creationId xmlns:a16="http://schemas.microsoft.com/office/drawing/2014/main" id="{913CB434-7938-4A4C-859F-6F3E6EB714C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6" name="直線コネクタ 565">
          <a:extLst>
            <a:ext uri="{FF2B5EF4-FFF2-40B4-BE49-F238E27FC236}">
              <a16:creationId xmlns:a16="http://schemas.microsoft.com/office/drawing/2014/main" id="{91B758F5-3BE2-491B-9703-D139668A9F5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7" name="テキスト ボックス 566">
          <a:extLst>
            <a:ext uri="{FF2B5EF4-FFF2-40B4-BE49-F238E27FC236}">
              <a16:creationId xmlns:a16="http://schemas.microsoft.com/office/drawing/2014/main" id="{29305A44-EDC4-4638-ADEC-0E5D92B6139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8" name="直線コネクタ 567">
          <a:extLst>
            <a:ext uri="{FF2B5EF4-FFF2-40B4-BE49-F238E27FC236}">
              <a16:creationId xmlns:a16="http://schemas.microsoft.com/office/drawing/2014/main" id="{5C296A27-D808-47CA-8302-281AA214549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9" name="テキスト ボックス 568">
          <a:extLst>
            <a:ext uri="{FF2B5EF4-FFF2-40B4-BE49-F238E27FC236}">
              <a16:creationId xmlns:a16="http://schemas.microsoft.com/office/drawing/2014/main" id="{D2B42C5D-7272-4E55-8D1F-DA9D8AC5CE97}"/>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a:extLst>
            <a:ext uri="{FF2B5EF4-FFF2-40B4-BE49-F238E27FC236}">
              <a16:creationId xmlns:a16="http://schemas.microsoft.com/office/drawing/2014/main" id="{E0EA4506-AD07-428C-B073-9031075184D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a:extLst>
            <a:ext uri="{FF2B5EF4-FFF2-40B4-BE49-F238E27FC236}">
              <a16:creationId xmlns:a16="http://schemas.microsoft.com/office/drawing/2014/main" id="{AA794038-6966-4A4C-BC28-8F336DE4A57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a:extLst>
            <a:ext uri="{FF2B5EF4-FFF2-40B4-BE49-F238E27FC236}">
              <a16:creationId xmlns:a16="http://schemas.microsoft.com/office/drawing/2014/main" id="{B125E9AD-852C-44B8-8EE0-A04FAFF926D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573" name="直線コネクタ 572">
          <a:extLst>
            <a:ext uri="{FF2B5EF4-FFF2-40B4-BE49-F238E27FC236}">
              <a16:creationId xmlns:a16="http://schemas.microsoft.com/office/drawing/2014/main" id="{276D50F0-56E5-4C8E-B308-9964CE8E2981}"/>
            </a:ext>
          </a:extLst>
        </xdr:cNvPr>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574" name="【児童館】&#10;有形固定資産減価償却率最小値テキスト">
          <a:extLst>
            <a:ext uri="{FF2B5EF4-FFF2-40B4-BE49-F238E27FC236}">
              <a16:creationId xmlns:a16="http://schemas.microsoft.com/office/drawing/2014/main" id="{D8DC973B-5F64-4358-96AC-188E65A82CC3}"/>
            </a:ext>
          </a:extLst>
        </xdr:cNvPr>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575" name="直線コネクタ 574">
          <a:extLst>
            <a:ext uri="{FF2B5EF4-FFF2-40B4-BE49-F238E27FC236}">
              <a16:creationId xmlns:a16="http://schemas.microsoft.com/office/drawing/2014/main" id="{0EC7E815-8658-41FB-9A7E-2E5D6AA79C20}"/>
            </a:ext>
          </a:extLst>
        </xdr:cNvPr>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6" name="【児童館】&#10;有形固定資産減価償却率最大値テキスト">
          <a:extLst>
            <a:ext uri="{FF2B5EF4-FFF2-40B4-BE49-F238E27FC236}">
              <a16:creationId xmlns:a16="http://schemas.microsoft.com/office/drawing/2014/main" id="{F53B8C0D-EEAF-41F7-99B2-912A562BD278}"/>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7" name="直線コネクタ 576">
          <a:extLst>
            <a:ext uri="{FF2B5EF4-FFF2-40B4-BE49-F238E27FC236}">
              <a16:creationId xmlns:a16="http://schemas.microsoft.com/office/drawing/2014/main" id="{CF9E9FFC-39E7-4828-9453-6D76B73F3E4D}"/>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44104</xdr:rowOff>
    </xdr:from>
    <xdr:ext cx="405111" cy="259045"/>
    <xdr:sp macro="" textlink="">
      <xdr:nvSpPr>
        <xdr:cNvPr id="578" name="【児童館】&#10;有形固定資産減価償却率平均値テキスト">
          <a:extLst>
            <a:ext uri="{FF2B5EF4-FFF2-40B4-BE49-F238E27FC236}">
              <a16:creationId xmlns:a16="http://schemas.microsoft.com/office/drawing/2014/main" id="{3C248C75-B221-474E-91A7-DB921CC1B37E}"/>
            </a:ext>
          </a:extLst>
        </xdr:cNvPr>
        <xdr:cNvSpPr txBox="1"/>
      </xdr:nvSpPr>
      <xdr:spPr>
        <a:xfrm>
          <a:off x="16357600" y="1410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579" name="フローチャート: 判断 578">
          <a:extLst>
            <a:ext uri="{FF2B5EF4-FFF2-40B4-BE49-F238E27FC236}">
              <a16:creationId xmlns:a16="http://schemas.microsoft.com/office/drawing/2014/main" id="{75882494-2A9A-4BED-8CE5-7C777F6D4DCF}"/>
            </a:ext>
          </a:extLst>
        </xdr:cNvPr>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580" name="フローチャート: 判断 579">
          <a:extLst>
            <a:ext uri="{FF2B5EF4-FFF2-40B4-BE49-F238E27FC236}">
              <a16:creationId xmlns:a16="http://schemas.microsoft.com/office/drawing/2014/main" id="{192CA680-60A4-452A-BE6A-9BFFDA2F7A01}"/>
            </a:ext>
          </a:extLst>
        </xdr:cNvPr>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581" name="フローチャート: 判断 580">
          <a:extLst>
            <a:ext uri="{FF2B5EF4-FFF2-40B4-BE49-F238E27FC236}">
              <a16:creationId xmlns:a16="http://schemas.microsoft.com/office/drawing/2014/main" id="{FD5AC6A3-4702-4DF7-AB92-1F005E65518B}"/>
            </a:ext>
          </a:extLst>
        </xdr:cNvPr>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582" name="フローチャート: 判断 581">
          <a:extLst>
            <a:ext uri="{FF2B5EF4-FFF2-40B4-BE49-F238E27FC236}">
              <a16:creationId xmlns:a16="http://schemas.microsoft.com/office/drawing/2014/main" id="{0377FF17-AA0D-4AD2-A7FA-67EF2F7D4FA4}"/>
            </a:ext>
          </a:extLst>
        </xdr:cNvPr>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A6180FA4-4279-4E0B-93F2-A52BF2B2E45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7172FD5E-681D-49E0-B084-3535BF2CEE3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DCE138B4-A15B-4DF1-AF2B-71ED05E2B0B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61770F2D-8CD3-4AD8-A51B-2AB1392B8ED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A43E3F35-D0A8-4C90-A9A5-FD26990E29D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88" name="楕円 587">
          <a:extLst>
            <a:ext uri="{FF2B5EF4-FFF2-40B4-BE49-F238E27FC236}">
              <a16:creationId xmlns:a16="http://schemas.microsoft.com/office/drawing/2014/main" id="{9DBF19DB-B7D6-4258-8DC3-DE7299D7162B}"/>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89" name="【児童館】&#10;有形固定資産減価償却率該当値テキスト">
          <a:extLst>
            <a:ext uri="{FF2B5EF4-FFF2-40B4-BE49-F238E27FC236}">
              <a16:creationId xmlns:a16="http://schemas.microsoft.com/office/drawing/2014/main" id="{4254EEB4-835C-47CF-AA22-AB5BCB5CEDDA}"/>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90" name="楕円 589">
          <a:extLst>
            <a:ext uri="{FF2B5EF4-FFF2-40B4-BE49-F238E27FC236}">
              <a16:creationId xmlns:a16="http://schemas.microsoft.com/office/drawing/2014/main" id="{BEB1F77D-D0FD-4BB9-B03D-1412003A3B08}"/>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91" name="直線コネクタ 590">
          <a:extLst>
            <a:ext uri="{FF2B5EF4-FFF2-40B4-BE49-F238E27FC236}">
              <a16:creationId xmlns:a16="http://schemas.microsoft.com/office/drawing/2014/main" id="{83CFBD62-CAE1-480D-9D6B-31C839D5D971}"/>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92" name="楕円 591">
          <a:extLst>
            <a:ext uri="{FF2B5EF4-FFF2-40B4-BE49-F238E27FC236}">
              <a16:creationId xmlns:a16="http://schemas.microsoft.com/office/drawing/2014/main" id="{A912F6E0-8BED-460C-845F-2C3B847494ED}"/>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93" name="直線コネクタ 592">
          <a:extLst>
            <a:ext uri="{FF2B5EF4-FFF2-40B4-BE49-F238E27FC236}">
              <a16:creationId xmlns:a16="http://schemas.microsoft.com/office/drawing/2014/main" id="{20B5633C-823A-4F85-A87E-6D80C4FA5FA8}"/>
            </a:ext>
          </a:extLst>
        </xdr:cNvPr>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122482</xdr:rowOff>
    </xdr:from>
    <xdr:ext cx="405111" cy="259045"/>
    <xdr:sp macro="" textlink="">
      <xdr:nvSpPr>
        <xdr:cNvPr id="594" name="n_1aveValue【児童館】&#10;有形固定資産減価償却率">
          <a:extLst>
            <a:ext uri="{FF2B5EF4-FFF2-40B4-BE49-F238E27FC236}">
              <a16:creationId xmlns:a16="http://schemas.microsoft.com/office/drawing/2014/main" id="{28CE9CFE-4A24-410D-B249-A337EFF2E9B3}"/>
            </a:ext>
          </a:extLst>
        </xdr:cNvPr>
        <xdr:cNvSpPr txBox="1"/>
      </xdr:nvSpPr>
      <xdr:spPr>
        <a:xfrm>
          <a:off x="15266044" y="1349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101254</xdr:rowOff>
    </xdr:from>
    <xdr:ext cx="405111" cy="259045"/>
    <xdr:sp macro="" textlink="">
      <xdr:nvSpPr>
        <xdr:cNvPr id="595" name="n_2aveValue【児童館】&#10;有形固定資産減価償却率">
          <a:extLst>
            <a:ext uri="{FF2B5EF4-FFF2-40B4-BE49-F238E27FC236}">
              <a16:creationId xmlns:a16="http://schemas.microsoft.com/office/drawing/2014/main" id="{305EB560-C6E7-4ED0-B5F7-CED092A57FB2}"/>
            </a:ext>
          </a:extLst>
        </xdr:cNvPr>
        <xdr:cNvSpPr txBox="1"/>
      </xdr:nvSpPr>
      <xdr:spPr>
        <a:xfrm>
          <a:off x="14389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596" name="n_3aveValue【児童館】&#10;有形固定資産減価償却率">
          <a:extLst>
            <a:ext uri="{FF2B5EF4-FFF2-40B4-BE49-F238E27FC236}">
              <a16:creationId xmlns:a16="http://schemas.microsoft.com/office/drawing/2014/main" id="{BBB28DBD-C137-4934-9CA2-9377EAD064DF}"/>
            </a:ext>
          </a:extLst>
        </xdr:cNvPr>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97" name="n_1mainValue【児童館】&#10;有形固定資産減価償却率">
          <a:extLst>
            <a:ext uri="{FF2B5EF4-FFF2-40B4-BE49-F238E27FC236}">
              <a16:creationId xmlns:a16="http://schemas.microsoft.com/office/drawing/2014/main" id="{673FDD92-84C1-40DD-B6D4-0474E6B74771}"/>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98" name="n_2mainValue【児童館】&#10;有形固定資産減価償却率">
          <a:extLst>
            <a:ext uri="{FF2B5EF4-FFF2-40B4-BE49-F238E27FC236}">
              <a16:creationId xmlns:a16="http://schemas.microsoft.com/office/drawing/2014/main" id="{F0A85CA1-7864-462E-89C7-915BECA4E139}"/>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a:extLst>
            <a:ext uri="{FF2B5EF4-FFF2-40B4-BE49-F238E27FC236}">
              <a16:creationId xmlns:a16="http://schemas.microsoft.com/office/drawing/2014/main" id="{BA06B4E0-C7A2-402E-A9ED-1F8A23002A8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a:extLst>
            <a:ext uri="{FF2B5EF4-FFF2-40B4-BE49-F238E27FC236}">
              <a16:creationId xmlns:a16="http://schemas.microsoft.com/office/drawing/2014/main" id="{A5A84F81-3C67-46F3-B0D3-3B6CFED37A3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a:extLst>
            <a:ext uri="{FF2B5EF4-FFF2-40B4-BE49-F238E27FC236}">
              <a16:creationId xmlns:a16="http://schemas.microsoft.com/office/drawing/2014/main" id="{69D7ACAA-B454-4427-ABA8-4143D660374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a:extLst>
            <a:ext uri="{FF2B5EF4-FFF2-40B4-BE49-F238E27FC236}">
              <a16:creationId xmlns:a16="http://schemas.microsoft.com/office/drawing/2014/main" id="{BDDF168E-938A-4EDD-8E0B-E124C228B5F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a:extLst>
            <a:ext uri="{FF2B5EF4-FFF2-40B4-BE49-F238E27FC236}">
              <a16:creationId xmlns:a16="http://schemas.microsoft.com/office/drawing/2014/main" id="{6B10AD05-191F-4A1E-B73B-201DA159554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a:extLst>
            <a:ext uri="{FF2B5EF4-FFF2-40B4-BE49-F238E27FC236}">
              <a16:creationId xmlns:a16="http://schemas.microsoft.com/office/drawing/2014/main" id="{4DB36013-ECB8-44D2-903E-F493AC6EA72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a:extLst>
            <a:ext uri="{FF2B5EF4-FFF2-40B4-BE49-F238E27FC236}">
              <a16:creationId xmlns:a16="http://schemas.microsoft.com/office/drawing/2014/main" id="{1E53322E-3137-49D5-8458-7B4F691DAE1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a:extLst>
            <a:ext uri="{FF2B5EF4-FFF2-40B4-BE49-F238E27FC236}">
              <a16:creationId xmlns:a16="http://schemas.microsoft.com/office/drawing/2014/main" id="{5344F527-7B06-42E0-BD46-A120E1A0B4C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a:extLst>
            <a:ext uri="{FF2B5EF4-FFF2-40B4-BE49-F238E27FC236}">
              <a16:creationId xmlns:a16="http://schemas.microsoft.com/office/drawing/2014/main" id="{6883DEC8-EFCF-422B-86C0-B85CDDF0306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a:extLst>
            <a:ext uri="{FF2B5EF4-FFF2-40B4-BE49-F238E27FC236}">
              <a16:creationId xmlns:a16="http://schemas.microsoft.com/office/drawing/2014/main" id="{6D34CB93-B40B-4477-AC4B-EB5B3B1E089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9" name="直線コネクタ 608">
          <a:extLst>
            <a:ext uri="{FF2B5EF4-FFF2-40B4-BE49-F238E27FC236}">
              <a16:creationId xmlns:a16="http://schemas.microsoft.com/office/drawing/2014/main" id="{FA716659-3F0E-4E97-A826-6A7CC47BF6C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0" name="テキスト ボックス 609">
          <a:extLst>
            <a:ext uri="{FF2B5EF4-FFF2-40B4-BE49-F238E27FC236}">
              <a16:creationId xmlns:a16="http://schemas.microsoft.com/office/drawing/2014/main" id="{43CECD88-0E24-4A6F-B332-00418ED1AB3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1" name="直線コネクタ 610">
          <a:extLst>
            <a:ext uri="{FF2B5EF4-FFF2-40B4-BE49-F238E27FC236}">
              <a16:creationId xmlns:a16="http://schemas.microsoft.com/office/drawing/2014/main" id="{5447775F-BC8B-4EF5-848F-79376436B9E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2" name="テキスト ボックス 611">
          <a:extLst>
            <a:ext uri="{FF2B5EF4-FFF2-40B4-BE49-F238E27FC236}">
              <a16:creationId xmlns:a16="http://schemas.microsoft.com/office/drawing/2014/main" id="{F026E384-E64A-4A7A-963B-3894B06CA94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3" name="直線コネクタ 612">
          <a:extLst>
            <a:ext uri="{FF2B5EF4-FFF2-40B4-BE49-F238E27FC236}">
              <a16:creationId xmlns:a16="http://schemas.microsoft.com/office/drawing/2014/main" id="{12EFD69F-E533-4C40-80C4-3287ECA7288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4" name="テキスト ボックス 613">
          <a:extLst>
            <a:ext uri="{FF2B5EF4-FFF2-40B4-BE49-F238E27FC236}">
              <a16:creationId xmlns:a16="http://schemas.microsoft.com/office/drawing/2014/main" id="{5E2F0180-0246-4AF4-9E2C-09D77E8907E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5" name="直線コネクタ 614">
          <a:extLst>
            <a:ext uri="{FF2B5EF4-FFF2-40B4-BE49-F238E27FC236}">
              <a16:creationId xmlns:a16="http://schemas.microsoft.com/office/drawing/2014/main" id="{CB8C9F6D-19D6-41FE-A7CE-48CA5F496E5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6" name="テキスト ボックス 615">
          <a:extLst>
            <a:ext uri="{FF2B5EF4-FFF2-40B4-BE49-F238E27FC236}">
              <a16:creationId xmlns:a16="http://schemas.microsoft.com/office/drawing/2014/main" id="{524ECB3B-297B-4883-B47D-7D6C1AF6CF5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a:extLst>
            <a:ext uri="{FF2B5EF4-FFF2-40B4-BE49-F238E27FC236}">
              <a16:creationId xmlns:a16="http://schemas.microsoft.com/office/drawing/2014/main" id="{8A6DF0CE-B0AC-4A31-82E6-9F88127CA8C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8" name="テキスト ボックス 617">
          <a:extLst>
            <a:ext uri="{FF2B5EF4-FFF2-40B4-BE49-F238E27FC236}">
              <a16:creationId xmlns:a16="http://schemas.microsoft.com/office/drawing/2014/main" id="{2024009C-18F3-4A77-ACC7-3712F582477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児童館】&#10;一人当たり面積グラフ枠">
          <a:extLst>
            <a:ext uri="{FF2B5EF4-FFF2-40B4-BE49-F238E27FC236}">
              <a16:creationId xmlns:a16="http://schemas.microsoft.com/office/drawing/2014/main" id="{F98FF169-E494-4341-809C-08CFFB8C2E0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20" name="直線コネクタ 619">
          <a:extLst>
            <a:ext uri="{FF2B5EF4-FFF2-40B4-BE49-F238E27FC236}">
              <a16:creationId xmlns:a16="http://schemas.microsoft.com/office/drawing/2014/main" id="{0817DCF9-4D3F-4895-A6DB-A927565CC58C}"/>
            </a:ext>
          </a:extLst>
        </xdr:cNvPr>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21" name="【児童館】&#10;一人当たり面積最小値テキスト">
          <a:extLst>
            <a:ext uri="{FF2B5EF4-FFF2-40B4-BE49-F238E27FC236}">
              <a16:creationId xmlns:a16="http://schemas.microsoft.com/office/drawing/2014/main" id="{2206D4F9-92BD-4D08-AC1C-5DCF082FA65C}"/>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22" name="直線コネクタ 621">
          <a:extLst>
            <a:ext uri="{FF2B5EF4-FFF2-40B4-BE49-F238E27FC236}">
              <a16:creationId xmlns:a16="http://schemas.microsoft.com/office/drawing/2014/main" id="{E25B22F6-9E67-411B-AA81-06958E06687D}"/>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623" name="【児童館】&#10;一人当たり面積最大値テキスト">
          <a:extLst>
            <a:ext uri="{FF2B5EF4-FFF2-40B4-BE49-F238E27FC236}">
              <a16:creationId xmlns:a16="http://schemas.microsoft.com/office/drawing/2014/main" id="{778E8A98-418E-446D-81C5-84A2EC5FBCE9}"/>
            </a:ext>
          </a:extLst>
        </xdr:cNvPr>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624" name="直線コネクタ 623">
          <a:extLst>
            <a:ext uri="{FF2B5EF4-FFF2-40B4-BE49-F238E27FC236}">
              <a16:creationId xmlns:a16="http://schemas.microsoft.com/office/drawing/2014/main" id="{820937D7-C609-4AC2-BB1A-82D2FF0B2FCD}"/>
            </a:ext>
          </a:extLst>
        </xdr:cNvPr>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119905</xdr:rowOff>
    </xdr:from>
    <xdr:ext cx="469744" cy="259045"/>
    <xdr:sp macro="" textlink="">
      <xdr:nvSpPr>
        <xdr:cNvPr id="625" name="【児童館】&#10;一人当たり面積平均値テキスト">
          <a:extLst>
            <a:ext uri="{FF2B5EF4-FFF2-40B4-BE49-F238E27FC236}">
              <a16:creationId xmlns:a16="http://schemas.microsoft.com/office/drawing/2014/main" id="{6AAB0F99-1F8C-4427-B862-C9E02C09C444}"/>
            </a:ext>
          </a:extLst>
        </xdr:cNvPr>
        <xdr:cNvSpPr txBox="1"/>
      </xdr:nvSpPr>
      <xdr:spPr>
        <a:xfrm>
          <a:off x="22199600" y="14350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26" name="フローチャート: 判断 625">
          <a:extLst>
            <a:ext uri="{FF2B5EF4-FFF2-40B4-BE49-F238E27FC236}">
              <a16:creationId xmlns:a16="http://schemas.microsoft.com/office/drawing/2014/main" id="{F85CBB58-93A3-4E8B-91B2-CE5F20A3B9C1}"/>
            </a:ext>
          </a:extLst>
        </xdr:cNvPr>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27" name="フローチャート: 判断 626">
          <a:extLst>
            <a:ext uri="{FF2B5EF4-FFF2-40B4-BE49-F238E27FC236}">
              <a16:creationId xmlns:a16="http://schemas.microsoft.com/office/drawing/2014/main" id="{7AD1FE66-BB22-413D-8AEA-7FF7A10195FC}"/>
            </a:ext>
          </a:extLst>
        </xdr:cNvPr>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28" name="フローチャート: 判断 627">
          <a:extLst>
            <a:ext uri="{FF2B5EF4-FFF2-40B4-BE49-F238E27FC236}">
              <a16:creationId xmlns:a16="http://schemas.microsoft.com/office/drawing/2014/main" id="{1B3390EB-8B07-4FB6-A614-445055F6E388}"/>
            </a:ext>
          </a:extLst>
        </xdr:cNvPr>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29" name="フローチャート: 判断 628">
          <a:extLst>
            <a:ext uri="{FF2B5EF4-FFF2-40B4-BE49-F238E27FC236}">
              <a16:creationId xmlns:a16="http://schemas.microsoft.com/office/drawing/2014/main" id="{9F5FBBDF-05CE-4238-9824-01CF5C3F84FD}"/>
            </a:ext>
          </a:extLst>
        </xdr:cNvPr>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1A91A430-87BA-4A0D-8614-7F14F4A4CAE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E1E87F5F-01C0-47BF-80C7-719CC397E38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44EBD287-8446-485B-992C-040AB8AC973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BCE6D850-DBB6-4EA3-94B5-E707A24F658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BBA82E12-E710-46F5-B845-D2CD0B0B5D7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35" name="楕円 634">
          <a:extLst>
            <a:ext uri="{FF2B5EF4-FFF2-40B4-BE49-F238E27FC236}">
              <a16:creationId xmlns:a16="http://schemas.microsoft.com/office/drawing/2014/main" id="{DFAD33B6-11F1-4290-9D76-F2FC91073F16}"/>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636" name="【児童館】&#10;一人当たり面積該当値テキスト">
          <a:extLst>
            <a:ext uri="{FF2B5EF4-FFF2-40B4-BE49-F238E27FC236}">
              <a16:creationId xmlns:a16="http://schemas.microsoft.com/office/drawing/2014/main" id="{4284A994-AB2F-4954-A46D-315E4C5B726A}"/>
            </a:ext>
          </a:extLst>
        </xdr:cNvPr>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637" name="楕円 636">
          <a:extLst>
            <a:ext uri="{FF2B5EF4-FFF2-40B4-BE49-F238E27FC236}">
              <a16:creationId xmlns:a16="http://schemas.microsoft.com/office/drawing/2014/main" id="{A96187DB-4351-47B2-BE8C-D9C6E65C1AD1}"/>
            </a:ext>
          </a:extLst>
        </xdr:cNvPr>
        <xdr:cNvSpPr/>
      </xdr:nvSpPr>
      <xdr:spPr>
        <a:xfrm>
          <a:off x="21272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76963</xdr:rowOff>
    </xdr:to>
    <xdr:cxnSp macro="">
      <xdr:nvCxnSpPr>
        <xdr:cNvPr id="638" name="直線コネクタ 637">
          <a:extLst>
            <a:ext uri="{FF2B5EF4-FFF2-40B4-BE49-F238E27FC236}">
              <a16:creationId xmlns:a16="http://schemas.microsoft.com/office/drawing/2014/main" id="{5326D6EB-15B1-459E-9453-D8926985C156}"/>
            </a:ext>
          </a:extLst>
        </xdr:cNvPr>
        <xdr:cNvCxnSpPr/>
      </xdr:nvCxnSpPr>
      <xdr:spPr>
        <a:xfrm flipV="1">
          <a:off x="21323300" y="146456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639" name="楕円 638">
          <a:extLst>
            <a:ext uri="{FF2B5EF4-FFF2-40B4-BE49-F238E27FC236}">
              <a16:creationId xmlns:a16="http://schemas.microsoft.com/office/drawing/2014/main" id="{27B22B0D-6B06-481F-97B9-9786C2788055}"/>
            </a:ext>
          </a:extLst>
        </xdr:cNvPr>
        <xdr:cNvSpPr/>
      </xdr:nvSpPr>
      <xdr:spPr>
        <a:xfrm>
          <a:off x="20383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76963</xdr:rowOff>
    </xdr:to>
    <xdr:cxnSp macro="">
      <xdr:nvCxnSpPr>
        <xdr:cNvPr id="640" name="直線コネクタ 639">
          <a:extLst>
            <a:ext uri="{FF2B5EF4-FFF2-40B4-BE49-F238E27FC236}">
              <a16:creationId xmlns:a16="http://schemas.microsoft.com/office/drawing/2014/main" id="{AA937AB5-FB9D-451F-918B-8E0D2DED8ECE}"/>
            </a:ext>
          </a:extLst>
        </xdr:cNvPr>
        <xdr:cNvCxnSpPr/>
      </xdr:nvCxnSpPr>
      <xdr:spPr>
        <a:xfrm>
          <a:off x="20434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641" name="n_1aveValue【児童館】&#10;一人当たり面積">
          <a:extLst>
            <a:ext uri="{FF2B5EF4-FFF2-40B4-BE49-F238E27FC236}">
              <a16:creationId xmlns:a16="http://schemas.microsoft.com/office/drawing/2014/main" id="{EB3D3687-8F66-4078-81E0-588660F37334}"/>
            </a:ext>
          </a:extLst>
        </xdr:cNvPr>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642" name="n_2aveValue【児童館】&#10;一人当たり面積">
          <a:extLst>
            <a:ext uri="{FF2B5EF4-FFF2-40B4-BE49-F238E27FC236}">
              <a16:creationId xmlns:a16="http://schemas.microsoft.com/office/drawing/2014/main" id="{B0F546A5-316C-4947-9289-85CB1E54E315}"/>
            </a:ext>
          </a:extLst>
        </xdr:cNvPr>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643" name="n_3aveValue【児童館】&#10;一人当たり面積">
          <a:extLst>
            <a:ext uri="{FF2B5EF4-FFF2-40B4-BE49-F238E27FC236}">
              <a16:creationId xmlns:a16="http://schemas.microsoft.com/office/drawing/2014/main" id="{A8644CDA-B7CF-41B7-89E7-7E0169479A7B}"/>
            </a:ext>
          </a:extLst>
        </xdr:cNvPr>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644" name="n_1mainValue【児童館】&#10;一人当たり面積">
          <a:extLst>
            <a:ext uri="{FF2B5EF4-FFF2-40B4-BE49-F238E27FC236}">
              <a16:creationId xmlns:a16="http://schemas.microsoft.com/office/drawing/2014/main" id="{518E2E3D-C856-4940-9D06-A806D87BF02E}"/>
            </a:ext>
          </a:extLst>
        </xdr:cNvPr>
        <xdr:cNvSpPr txBox="1"/>
      </xdr:nvSpPr>
      <xdr:spPr>
        <a:xfrm>
          <a:off x="21075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645" name="n_2mainValue【児童館】&#10;一人当たり面積">
          <a:extLst>
            <a:ext uri="{FF2B5EF4-FFF2-40B4-BE49-F238E27FC236}">
              <a16:creationId xmlns:a16="http://schemas.microsoft.com/office/drawing/2014/main" id="{0B254156-DA81-4309-B427-197D273E71D3}"/>
            </a:ext>
          </a:extLst>
        </xdr:cNvPr>
        <xdr:cNvSpPr txBox="1"/>
      </xdr:nvSpPr>
      <xdr:spPr>
        <a:xfrm>
          <a:off x="20199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FCE2BB2D-2779-4DCD-A58A-6FB142B7F2A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0A8AD2BB-0896-4BF9-963C-76549DADFC4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C8439FDB-EBE7-4824-B1AA-7365F17D69D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E362FD1C-4455-4ABC-8837-AD97EF50610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9277CE32-2CF6-409A-B04E-3BFF7BE0388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B7E81943-F91F-4442-ADE4-85AA6BEFE7E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5B1DF5DE-8D8F-4EB6-BE60-4DE67592BD2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4C6496B7-E224-4D7E-83AA-EF839C97394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51034A25-14B0-4A24-9C0C-C038A567815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E5F0523E-F4B1-4541-9B95-044F7B24C4F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6" name="テキスト ボックス 655">
          <a:extLst>
            <a:ext uri="{FF2B5EF4-FFF2-40B4-BE49-F238E27FC236}">
              <a16:creationId xmlns:a16="http://schemas.microsoft.com/office/drawing/2014/main" id="{8B9EB77D-9E4D-4F1A-84F2-2215EFB77CA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7" name="直線コネクタ 656">
          <a:extLst>
            <a:ext uri="{FF2B5EF4-FFF2-40B4-BE49-F238E27FC236}">
              <a16:creationId xmlns:a16="http://schemas.microsoft.com/office/drawing/2014/main" id="{4A1C08D6-ABC8-44B2-B116-267B859F04B7}"/>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8" name="テキスト ボックス 657">
          <a:extLst>
            <a:ext uri="{FF2B5EF4-FFF2-40B4-BE49-F238E27FC236}">
              <a16:creationId xmlns:a16="http://schemas.microsoft.com/office/drawing/2014/main" id="{E496761B-B054-429C-88F9-770A286926D2}"/>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9" name="直線コネクタ 658">
          <a:extLst>
            <a:ext uri="{FF2B5EF4-FFF2-40B4-BE49-F238E27FC236}">
              <a16:creationId xmlns:a16="http://schemas.microsoft.com/office/drawing/2014/main" id="{B420A344-C4F9-4157-88E1-59DE1A4F57F6}"/>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0" name="テキスト ボックス 659">
          <a:extLst>
            <a:ext uri="{FF2B5EF4-FFF2-40B4-BE49-F238E27FC236}">
              <a16:creationId xmlns:a16="http://schemas.microsoft.com/office/drawing/2014/main" id="{D9E5C430-89DA-4C67-B242-09F4FB503122}"/>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1" name="直線コネクタ 660">
          <a:extLst>
            <a:ext uri="{FF2B5EF4-FFF2-40B4-BE49-F238E27FC236}">
              <a16:creationId xmlns:a16="http://schemas.microsoft.com/office/drawing/2014/main" id="{9110A54D-6513-493D-9F96-932B4D079FFC}"/>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2" name="テキスト ボックス 661">
          <a:extLst>
            <a:ext uri="{FF2B5EF4-FFF2-40B4-BE49-F238E27FC236}">
              <a16:creationId xmlns:a16="http://schemas.microsoft.com/office/drawing/2014/main" id="{0646867D-6868-46EF-83EC-4538731177A4}"/>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3" name="直線コネクタ 662">
          <a:extLst>
            <a:ext uri="{FF2B5EF4-FFF2-40B4-BE49-F238E27FC236}">
              <a16:creationId xmlns:a16="http://schemas.microsoft.com/office/drawing/2014/main" id="{82F862D3-5246-44B8-ADAC-9E595EE0957A}"/>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64" name="テキスト ボックス 663">
          <a:extLst>
            <a:ext uri="{FF2B5EF4-FFF2-40B4-BE49-F238E27FC236}">
              <a16:creationId xmlns:a16="http://schemas.microsoft.com/office/drawing/2014/main" id="{FD5140F5-110F-46E8-B91C-A71333A9F72A}"/>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D0F35A42-1858-4F38-A81D-F929EE1172A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a:extLst>
            <a:ext uri="{FF2B5EF4-FFF2-40B4-BE49-F238E27FC236}">
              <a16:creationId xmlns:a16="http://schemas.microsoft.com/office/drawing/2014/main" id="{A837C19E-EC1D-426D-9759-79DE860FE12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D153E413-46DA-4409-9DA3-2D1AB638B5E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668" name="直線コネクタ 667">
          <a:extLst>
            <a:ext uri="{FF2B5EF4-FFF2-40B4-BE49-F238E27FC236}">
              <a16:creationId xmlns:a16="http://schemas.microsoft.com/office/drawing/2014/main" id="{C912CC0F-28CD-4263-9B4F-6DF3BB40FF0A}"/>
            </a:ext>
          </a:extLst>
        </xdr:cNvPr>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69" name="【公民館】&#10;有形固定資産減価償却率最小値テキスト">
          <a:extLst>
            <a:ext uri="{FF2B5EF4-FFF2-40B4-BE49-F238E27FC236}">
              <a16:creationId xmlns:a16="http://schemas.microsoft.com/office/drawing/2014/main" id="{EC056161-AF35-45B6-9312-34C502C97D66}"/>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70" name="直線コネクタ 669">
          <a:extLst>
            <a:ext uri="{FF2B5EF4-FFF2-40B4-BE49-F238E27FC236}">
              <a16:creationId xmlns:a16="http://schemas.microsoft.com/office/drawing/2014/main" id="{5928532B-D3AD-43AA-823D-401A2A7F862A}"/>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71" name="【公民館】&#10;有形固定資産減価償却率最大値テキスト">
          <a:extLst>
            <a:ext uri="{FF2B5EF4-FFF2-40B4-BE49-F238E27FC236}">
              <a16:creationId xmlns:a16="http://schemas.microsoft.com/office/drawing/2014/main" id="{4645E9D7-5BED-45B1-8AD2-E61E9034C8EC}"/>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72" name="直線コネクタ 671">
          <a:extLst>
            <a:ext uri="{FF2B5EF4-FFF2-40B4-BE49-F238E27FC236}">
              <a16:creationId xmlns:a16="http://schemas.microsoft.com/office/drawing/2014/main" id="{6327F9D4-0120-4194-8D57-CD4146A0092D}"/>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9414</xdr:rowOff>
    </xdr:from>
    <xdr:ext cx="405111" cy="259045"/>
    <xdr:sp macro="" textlink="">
      <xdr:nvSpPr>
        <xdr:cNvPr id="673" name="【公民館】&#10;有形固定資産減価償却率平均値テキスト">
          <a:extLst>
            <a:ext uri="{FF2B5EF4-FFF2-40B4-BE49-F238E27FC236}">
              <a16:creationId xmlns:a16="http://schemas.microsoft.com/office/drawing/2014/main" id="{84DA978E-2BA6-4E06-9839-ED746361A9B2}"/>
            </a:ext>
          </a:extLst>
        </xdr:cNvPr>
        <xdr:cNvSpPr txBox="1"/>
      </xdr:nvSpPr>
      <xdr:spPr>
        <a:xfrm>
          <a:off x="16357600" y="1766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674" name="フローチャート: 判断 673">
          <a:extLst>
            <a:ext uri="{FF2B5EF4-FFF2-40B4-BE49-F238E27FC236}">
              <a16:creationId xmlns:a16="http://schemas.microsoft.com/office/drawing/2014/main" id="{E659B584-12B9-4256-9C41-05816E495A82}"/>
            </a:ext>
          </a:extLst>
        </xdr:cNvPr>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675" name="フローチャート: 判断 674">
          <a:extLst>
            <a:ext uri="{FF2B5EF4-FFF2-40B4-BE49-F238E27FC236}">
              <a16:creationId xmlns:a16="http://schemas.microsoft.com/office/drawing/2014/main" id="{74A9BCE5-C344-468B-8874-2E0A3B63BBB4}"/>
            </a:ext>
          </a:extLst>
        </xdr:cNvPr>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76" name="フローチャート: 判断 675">
          <a:extLst>
            <a:ext uri="{FF2B5EF4-FFF2-40B4-BE49-F238E27FC236}">
              <a16:creationId xmlns:a16="http://schemas.microsoft.com/office/drawing/2014/main" id="{E0D44B76-11F4-48FD-A480-43258A8CB255}"/>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677" name="フローチャート: 判断 676">
          <a:extLst>
            <a:ext uri="{FF2B5EF4-FFF2-40B4-BE49-F238E27FC236}">
              <a16:creationId xmlns:a16="http://schemas.microsoft.com/office/drawing/2014/main" id="{B060D148-756D-4F9C-8D6C-57D72E9E7CD5}"/>
            </a:ext>
          </a:extLst>
        </xdr:cNvPr>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4DD86532-72DE-43C9-9C57-A4719C6951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D9EC4080-3B90-4609-995B-13864555CD0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C1D9EA97-CC5C-41EA-993A-E2AD85B6799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F1EA84E1-24EE-4A65-87A0-02E7A7845A1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2E0694CD-FE50-4665-B570-60D8A8136E2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45974</xdr:rowOff>
    </xdr:from>
    <xdr:to>
      <xdr:col>85</xdr:col>
      <xdr:colOff>177800</xdr:colOff>
      <xdr:row>105</xdr:row>
      <xdr:rowOff>147574</xdr:rowOff>
    </xdr:to>
    <xdr:sp macro="" textlink="">
      <xdr:nvSpPr>
        <xdr:cNvPr id="683" name="楕円 682">
          <a:extLst>
            <a:ext uri="{FF2B5EF4-FFF2-40B4-BE49-F238E27FC236}">
              <a16:creationId xmlns:a16="http://schemas.microsoft.com/office/drawing/2014/main" id="{F6D5B81C-0A7A-465E-83A9-00537F8B2E36}"/>
            </a:ext>
          </a:extLst>
        </xdr:cNvPr>
        <xdr:cNvSpPr/>
      </xdr:nvSpPr>
      <xdr:spPr>
        <a:xfrm>
          <a:off x="162687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24401</xdr:rowOff>
    </xdr:from>
    <xdr:ext cx="405111" cy="259045"/>
    <xdr:sp macro="" textlink="">
      <xdr:nvSpPr>
        <xdr:cNvPr id="684" name="【公民館】&#10;有形固定資産減価償却率該当値テキスト">
          <a:extLst>
            <a:ext uri="{FF2B5EF4-FFF2-40B4-BE49-F238E27FC236}">
              <a16:creationId xmlns:a16="http://schemas.microsoft.com/office/drawing/2014/main" id="{3A4FF118-D9DA-4C7B-9DF8-B5610D053979}"/>
            </a:ext>
          </a:extLst>
        </xdr:cNvPr>
        <xdr:cNvSpPr txBox="1"/>
      </xdr:nvSpPr>
      <xdr:spPr>
        <a:xfrm>
          <a:off x="16357600"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685" name="楕円 684">
          <a:extLst>
            <a:ext uri="{FF2B5EF4-FFF2-40B4-BE49-F238E27FC236}">
              <a16:creationId xmlns:a16="http://schemas.microsoft.com/office/drawing/2014/main" id="{CD1F94AC-8A13-44BA-868C-7BA7231C7CE1}"/>
            </a:ext>
          </a:extLst>
        </xdr:cNvPr>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96774</xdr:rowOff>
    </xdr:from>
    <xdr:to>
      <xdr:col>85</xdr:col>
      <xdr:colOff>127000</xdr:colOff>
      <xdr:row>105</xdr:row>
      <xdr:rowOff>110489</xdr:rowOff>
    </xdr:to>
    <xdr:cxnSp macro="">
      <xdr:nvCxnSpPr>
        <xdr:cNvPr id="686" name="直線コネクタ 685">
          <a:extLst>
            <a:ext uri="{FF2B5EF4-FFF2-40B4-BE49-F238E27FC236}">
              <a16:creationId xmlns:a16="http://schemas.microsoft.com/office/drawing/2014/main" id="{0D9B4C91-45CB-4DF8-BEDA-2032526656FE}"/>
            </a:ext>
          </a:extLst>
        </xdr:cNvPr>
        <xdr:cNvCxnSpPr/>
      </xdr:nvCxnSpPr>
      <xdr:spPr>
        <a:xfrm flipV="1">
          <a:off x="15481300" y="180990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123698</xdr:rowOff>
    </xdr:from>
    <xdr:to>
      <xdr:col>76</xdr:col>
      <xdr:colOff>165100</xdr:colOff>
      <xdr:row>106</xdr:row>
      <xdr:rowOff>53848</xdr:rowOff>
    </xdr:to>
    <xdr:sp macro="" textlink="">
      <xdr:nvSpPr>
        <xdr:cNvPr id="687" name="楕円 686">
          <a:extLst>
            <a:ext uri="{FF2B5EF4-FFF2-40B4-BE49-F238E27FC236}">
              <a16:creationId xmlns:a16="http://schemas.microsoft.com/office/drawing/2014/main" id="{57987048-F66F-44ED-BA58-09FFE0246C12}"/>
            </a:ext>
          </a:extLst>
        </xdr:cNvPr>
        <xdr:cNvSpPr/>
      </xdr:nvSpPr>
      <xdr:spPr>
        <a:xfrm>
          <a:off x="14541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110489</xdr:rowOff>
    </xdr:from>
    <xdr:to>
      <xdr:col>81</xdr:col>
      <xdr:colOff>50800</xdr:colOff>
      <xdr:row>106</xdr:row>
      <xdr:rowOff>3048</xdr:rowOff>
    </xdr:to>
    <xdr:cxnSp macro="">
      <xdr:nvCxnSpPr>
        <xdr:cNvPr id="688" name="直線コネクタ 687">
          <a:extLst>
            <a:ext uri="{FF2B5EF4-FFF2-40B4-BE49-F238E27FC236}">
              <a16:creationId xmlns:a16="http://schemas.microsoft.com/office/drawing/2014/main" id="{F6BF9F9C-782B-4CD5-A085-677A0B662B14}"/>
            </a:ext>
          </a:extLst>
        </xdr:cNvPr>
        <xdr:cNvCxnSpPr/>
      </xdr:nvCxnSpPr>
      <xdr:spPr>
        <a:xfrm flipV="1">
          <a:off x="14592300" y="181127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24655</xdr:rowOff>
    </xdr:from>
    <xdr:ext cx="405111" cy="259045"/>
    <xdr:sp macro="" textlink="">
      <xdr:nvSpPr>
        <xdr:cNvPr id="689" name="n_1aveValue【公民館】&#10;有形固定資産減価償却率">
          <a:extLst>
            <a:ext uri="{FF2B5EF4-FFF2-40B4-BE49-F238E27FC236}">
              <a16:creationId xmlns:a16="http://schemas.microsoft.com/office/drawing/2014/main" id="{D748AA8A-B80D-4D9F-A596-C9A8C24457AB}"/>
            </a:ext>
          </a:extLst>
        </xdr:cNvPr>
        <xdr:cNvSpPr txBox="1"/>
      </xdr:nvSpPr>
      <xdr:spPr>
        <a:xfrm>
          <a:off x="152660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690" name="n_2aveValue【公民館】&#10;有形固定資産減価償却率">
          <a:extLst>
            <a:ext uri="{FF2B5EF4-FFF2-40B4-BE49-F238E27FC236}">
              <a16:creationId xmlns:a16="http://schemas.microsoft.com/office/drawing/2014/main" id="{162BBD2A-3AAA-4F4D-A506-6569E70EE889}"/>
            </a:ext>
          </a:extLst>
        </xdr:cNvPr>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691" name="n_3aveValue【公民館】&#10;有形固定資産減価償却率">
          <a:extLst>
            <a:ext uri="{FF2B5EF4-FFF2-40B4-BE49-F238E27FC236}">
              <a16:creationId xmlns:a16="http://schemas.microsoft.com/office/drawing/2014/main" id="{AC18F444-9AE8-4952-AB7C-F41345BDE310}"/>
            </a:ext>
          </a:extLst>
        </xdr:cNvPr>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152416</xdr:rowOff>
    </xdr:from>
    <xdr:ext cx="405111" cy="259045"/>
    <xdr:sp macro="" textlink="">
      <xdr:nvSpPr>
        <xdr:cNvPr id="692" name="n_1mainValue【公民館】&#10;有形固定資産減価償却率">
          <a:extLst>
            <a:ext uri="{FF2B5EF4-FFF2-40B4-BE49-F238E27FC236}">
              <a16:creationId xmlns:a16="http://schemas.microsoft.com/office/drawing/2014/main" id="{72E49B9C-65AF-47EC-B799-DB4C63BF28A0}"/>
            </a:ext>
          </a:extLst>
        </xdr:cNvPr>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44975</xdr:rowOff>
    </xdr:from>
    <xdr:ext cx="405111" cy="259045"/>
    <xdr:sp macro="" textlink="">
      <xdr:nvSpPr>
        <xdr:cNvPr id="693" name="n_2mainValue【公民館】&#10;有形固定資産減価償却率">
          <a:extLst>
            <a:ext uri="{FF2B5EF4-FFF2-40B4-BE49-F238E27FC236}">
              <a16:creationId xmlns:a16="http://schemas.microsoft.com/office/drawing/2014/main" id="{BED2554F-F990-4930-B79A-CDC1CC218C13}"/>
            </a:ext>
          </a:extLst>
        </xdr:cNvPr>
        <xdr:cNvSpPr txBox="1"/>
      </xdr:nvSpPr>
      <xdr:spPr>
        <a:xfrm>
          <a:off x="14389744"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CA2A5FFC-61BC-4078-948B-1B102470BEC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6373F2BF-D8CE-4167-AE08-A98DF9EE57D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BE6C7C57-E06E-4119-9792-2E08D24F318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3E1A1E01-F76D-4BE8-82CB-57E4D1BA1BD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58E6C375-C88C-45AD-A302-83CBAE7AF30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9935AC00-8FBE-4300-ABF7-7AB14337F0A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7474B114-42DC-4C75-95BE-73AE96DD3EC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1410BA4D-73CF-4023-B34D-3AD1BA853DE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9DA51C18-E0C0-4FCC-AC8F-8201FE9B17A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CE414F51-DA44-4DF8-8DB4-05FA94F0AAA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4" name="直線コネクタ 703">
          <a:extLst>
            <a:ext uri="{FF2B5EF4-FFF2-40B4-BE49-F238E27FC236}">
              <a16:creationId xmlns:a16="http://schemas.microsoft.com/office/drawing/2014/main" id="{F968115D-8D17-4628-8796-3682F67EF70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5" name="テキスト ボックス 704">
          <a:extLst>
            <a:ext uri="{FF2B5EF4-FFF2-40B4-BE49-F238E27FC236}">
              <a16:creationId xmlns:a16="http://schemas.microsoft.com/office/drawing/2014/main" id="{50758072-2102-4A1D-ACC5-EDAE7A50F92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6" name="直線コネクタ 705">
          <a:extLst>
            <a:ext uri="{FF2B5EF4-FFF2-40B4-BE49-F238E27FC236}">
              <a16:creationId xmlns:a16="http://schemas.microsoft.com/office/drawing/2014/main" id="{8A9BF4EE-9CDD-45B5-943F-1809E5A3DFD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7" name="テキスト ボックス 706">
          <a:extLst>
            <a:ext uri="{FF2B5EF4-FFF2-40B4-BE49-F238E27FC236}">
              <a16:creationId xmlns:a16="http://schemas.microsoft.com/office/drawing/2014/main" id="{A5D88D0C-04DE-4202-BC1B-BD96191E594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8" name="直線コネクタ 707">
          <a:extLst>
            <a:ext uri="{FF2B5EF4-FFF2-40B4-BE49-F238E27FC236}">
              <a16:creationId xmlns:a16="http://schemas.microsoft.com/office/drawing/2014/main" id="{EC66C065-FA1C-48F4-9D14-46333E79A94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9" name="テキスト ボックス 708">
          <a:extLst>
            <a:ext uri="{FF2B5EF4-FFF2-40B4-BE49-F238E27FC236}">
              <a16:creationId xmlns:a16="http://schemas.microsoft.com/office/drawing/2014/main" id="{E0A073D2-BC0B-4F17-8088-7AF33E60FD5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0" name="直線コネクタ 709">
          <a:extLst>
            <a:ext uri="{FF2B5EF4-FFF2-40B4-BE49-F238E27FC236}">
              <a16:creationId xmlns:a16="http://schemas.microsoft.com/office/drawing/2014/main" id="{52BA9760-A4B5-431C-B87A-F0660856736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1" name="テキスト ボックス 710">
          <a:extLst>
            <a:ext uri="{FF2B5EF4-FFF2-40B4-BE49-F238E27FC236}">
              <a16:creationId xmlns:a16="http://schemas.microsoft.com/office/drawing/2014/main" id="{649730F9-461D-4006-9075-ADB5C687AA5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2" name="直線コネクタ 711">
          <a:extLst>
            <a:ext uri="{FF2B5EF4-FFF2-40B4-BE49-F238E27FC236}">
              <a16:creationId xmlns:a16="http://schemas.microsoft.com/office/drawing/2014/main" id="{6F3FC862-E449-495A-B58A-B9874069DD6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3" name="テキスト ボックス 712">
          <a:extLst>
            <a:ext uri="{FF2B5EF4-FFF2-40B4-BE49-F238E27FC236}">
              <a16:creationId xmlns:a16="http://schemas.microsoft.com/office/drawing/2014/main" id="{B7FE42B3-DA39-4B06-868A-AE29E5088E1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4" name="直線コネクタ 713">
          <a:extLst>
            <a:ext uri="{FF2B5EF4-FFF2-40B4-BE49-F238E27FC236}">
              <a16:creationId xmlns:a16="http://schemas.microsoft.com/office/drawing/2014/main" id="{33B72A9E-B265-4B42-A7BA-0D26BCDD77F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5" name="テキスト ボックス 714">
          <a:extLst>
            <a:ext uri="{FF2B5EF4-FFF2-40B4-BE49-F238E27FC236}">
              <a16:creationId xmlns:a16="http://schemas.microsoft.com/office/drawing/2014/main" id="{4A409D96-4136-41D2-AA26-224A33C6325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B7C85D26-138E-4924-99D6-4E7CD5DB065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39FFD239-C263-4C11-8885-03E4A91B536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BACA93C2-B227-4705-BF43-42884136246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19" name="直線コネクタ 718">
          <a:extLst>
            <a:ext uri="{FF2B5EF4-FFF2-40B4-BE49-F238E27FC236}">
              <a16:creationId xmlns:a16="http://schemas.microsoft.com/office/drawing/2014/main" id="{E09F049B-10D5-4AAB-9316-E8B3E765274D}"/>
            </a:ext>
          </a:extLst>
        </xdr:cNvPr>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20" name="【公民館】&#10;一人当たり面積最小値テキスト">
          <a:extLst>
            <a:ext uri="{FF2B5EF4-FFF2-40B4-BE49-F238E27FC236}">
              <a16:creationId xmlns:a16="http://schemas.microsoft.com/office/drawing/2014/main" id="{567CF45E-56D9-45A9-B743-C1521105DC67}"/>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21" name="直線コネクタ 720">
          <a:extLst>
            <a:ext uri="{FF2B5EF4-FFF2-40B4-BE49-F238E27FC236}">
              <a16:creationId xmlns:a16="http://schemas.microsoft.com/office/drawing/2014/main" id="{F2E7C2E9-2585-4DED-BC48-101CCD92DE58}"/>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22" name="【公民館】&#10;一人当たり面積最大値テキスト">
          <a:extLst>
            <a:ext uri="{FF2B5EF4-FFF2-40B4-BE49-F238E27FC236}">
              <a16:creationId xmlns:a16="http://schemas.microsoft.com/office/drawing/2014/main" id="{1950F8B7-02D4-47FD-BBC9-76C76D0C082F}"/>
            </a:ext>
          </a:extLst>
        </xdr:cNvPr>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23" name="直線コネクタ 722">
          <a:extLst>
            <a:ext uri="{FF2B5EF4-FFF2-40B4-BE49-F238E27FC236}">
              <a16:creationId xmlns:a16="http://schemas.microsoft.com/office/drawing/2014/main" id="{F66A555B-4594-4E95-A792-9645E58F7513}"/>
            </a:ext>
          </a:extLst>
        </xdr:cNvPr>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724" name="【公民館】&#10;一人当たり面積平均値テキスト">
          <a:extLst>
            <a:ext uri="{FF2B5EF4-FFF2-40B4-BE49-F238E27FC236}">
              <a16:creationId xmlns:a16="http://schemas.microsoft.com/office/drawing/2014/main" id="{7143EB25-8318-4688-A9D3-2E75484ED4CF}"/>
            </a:ext>
          </a:extLst>
        </xdr:cNvPr>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25" name="フローチャート: 判断 724">
          <a:extLst>
            <a:ext uri="{FF2B5EF4-FFF2-40B4-BE49-F238E27FC236}">
              <a16:creationId xmlns:a16="http://schemas.microsoft.com/office/drawing/2014/main" id="{2EF5F92F-81AB-4FCB-ABE1-C0D2188E89E2}"/>
            </a:ext>
          </a:extLst>
        </xdr:cNvPr>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26" name="フローチャート: 判断 725">
          <a:extLst>
            <a:ext uri="{FF2B5EF4-FFF2-40B4-BE49-F238E27FC236}">
              <a16:creationId xmlns:a16="http://schemas.microsoft.com/office/drawing/2014/main" id="{BA130635-0B47-42A9-9E28-81D948F13DBB}"/>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27" name="フローチャート: 判断 726">
          <a:extLst>
            <a:ext uri="{FF2B5EF4-FFF2-40B4-BE49-F238E27FC236}">
              <a16:creationId xmlns:a16="http://schemas.microsoft.com/office/drawing/2014/main" id="{396308F6-53DF-4530-88D4-2A71F41CAE09}"/>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728" name="フローチャート: 判断 727">
          <a:extLst>
            <a:ext uri="{FF2B5EF4-FFF2-40B4-BE49-F238E27FC236}">
              <a16:creationId xmlns:a16="http://schemas.microsoft.com/office/drawing/2014/main" id="{300B5851-F330-4D40-B328-A66CC7A97F0D}"/>
            </a:ext>
          </a:extLst>
        </xdr:cNvPr>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F8F14787-4165-42D2-BDA0-EF2CADF1FC5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93343E43-47E8-4325-9A49-B6068D1016B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EF28BC58-476F-44EE-A118-E5776C7F4FF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2634857D-664F-46E7-90B8-334B9889D59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69BA5BF9-3A9C-43EF-BF4B-74E47325FF2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5806</xdr:rowOff>
    </xdr:from>
    <xdr:to>
      <xdr:col>116</xdr:col>
      <xdr:colOff>114300</xdr:colOff>
      <xdr:row>107</xdr:row>
      <xdr:rowOff>107406</xdr:rowOff>
    </xdr:to>
    <xdr:sp macro="" textlink="">
      <xdr:nvSpPr>
        <xdr:cNvPr id="734" name="楕円 733">
          <a:extLst>
            <a:ext uri="{FF2B5EF4-FFF2-40B4-BE49-F238E27FC236}">
              <a16:creationId xmlns:a16="http://schemas.microsoft.com/office/drawing/2014/main" id="{89CD4EB1-388C-44E3-AAFB-E2BE1DCEB42D}"/>
            </a:ext>
          </a:extLst>
        </xdr:cNvPr>
        <xdr:cNvSpPr/>
      </xdr:nvSpPr>
      <xdr:spPr>
        <a:xfrm>
          <a:off x="221107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155683</xdr:rowOff>
    </xdr:from>
    <xdr:ext cx="469744" cy="259045"/>
    <xdr:sp macro="" textlink="">
      <xdr:nvSpPr>
        <xdr:cNvPr id="735" name="【公民館】&#10;一人当たり面積該当値テキスト">
          <a:extLst>
            <a:ext uri="{FF2B5EF4-FFF2-40B4-BE49-F238E27FC236}">
              <a16:creationId xmlns:a16="http://schemas.microsoft.com/office/drawing/2014/main" id="{F0C9E621-CD63-4419-B1AD-B66D56F50393}"/>
            </a:ext>
          </a:extLst>
        </xdr:cNvPr>
        <xdr:cNvSpPr txBox="1"/>
      </xdr:nvSpPr>
      <xdr:spPr>
        <a:xfrm>
          <a:off x="22199600"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28666</xdr:rowOff>
    </xdr:from>
    <xdr:to>
      <xdr:col>112</xdr:col>
      <xdr:colOff>38100</xdr:colOff>
      <xdr:row>107</xdr:row>
      <xdr:rowOff>130266</xdr:rowOff>
    </xdr:to>
    <xdr:sp macro="" textlink="">
      <xdr:nvSpPr>
        <xdr:cNvPr id="736" name="楕円 735">
          <a:extLst>
            <a:ext uri="{FF2B5EF4-FFF2-40B4-BE49-F238E27FC236}">
              <a16:creationId xmlns:a16="http://schemas.microsoft.com/office/drawing/2014/main" id="{9354529A-3C87-4EED-846F-1A8DB8E45CD2}"/>
            </a:ext>
          </a:extLst>
        </xdr:cNvPr>
        <xdr:cNvSpPr/>
      </xdr:nvSpPr>
      <xdr:spPr>
        <a:xfrm>
          <a:off x="21272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56606</xdr:rowOff>
    </xdr:from>
    <xdr:to>
      <xdr:col>116</xdr:col>
      <xdr:colOff>63500</xdr:colOff>
      <xdr:row>107</xdr:row>
      <xdr:rowOff>79466</xdr:rowOff>
    </xdr:to>
    <xdr:cxnSp macro="">
      <xdr:nvCxnSpPr>
        <xdr:cNvPr id="737" name="直線コネクタ 736">
          <a:extLst>
            <a:ext uri="{FF2B5EF4-FFF2-40B4-BE49-F238E27FC236}">
              <a16:creationId xmlns:a16="http://schemas.microsoft.com/office/drawing/2014/main" id="{AC660461-42EC-43F5-9EB1-0A3D2FB71EF8}"/>
            </a:ext>
          </a:extLst>
        </xdr:cNvPr>
        <xdr:cNvCxnSpPr/>
      </xdr:nvCxnSpPr>
      <xdr:spPr>
        <a:xfrm flipV="1">
          <a:off x="21323300" y="184017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33564</xdr:rowOff>
    </xdr:from>
    <xdr:to>
      <xdr:col>107</xdr:col>
      <xdr:colOff>101600</xdr:colOff>
      <xdr:row>107</xdr:row>
      <xdr:rowOff>135164</xdr:rowOff>
    </xdr:to>
    <xdr:sp macro="" textlink="">
      <xdr:nvSpPr>
        <xdr:cNvPr id="738" name="楕円 737">
          <a:extLst>
            <a:ext uri="{FF2B5EF4-FFF2-40B4-BE49-F238E27FC236}">
              <a16:creationId xmlns:a16="http://schemas.microsoft.com/office/drawing/2014/main" id="{CE8C7114-487A-40B1-B803-154969F329B1}"/>
            </a:ext>
          </a:extLst>
        </xdr:cNvPr>
        <xdr:cNvSpPr/>
      </xdr:nvSpPr>
      <xdr:spPr>
        <a:xfrm>
          <a:off x="2038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79466</xdr:rowOff>
    </xdr:from>
    <xdr:to>
      <xdr:col>111</xdr:col>
      <xdr:colOff>177800</xdr:colOff>
      <xdr:row>107</xdr:row>
      <xdr:rowOff>84364</xdr:rowOff>
    </xdr:to>
    <xdr:cxnSp macro="">
      <xdr:nvCxnSpPr>
        <xdr:cNvPr id="739" name="直線コネクタ 738">
          <a:extLst>
            <a:ext uri="{FF2B5EF4-FFF2-40B4-BE49-F238E27FC236}">
              <a16:creationId xmlns:a16="http://schemas.microsoft.com/office/drawing/2014/main" id="{4DC40136-5902-4A3A-843C-7A04E93125DD}"/>
            </a:ext>
          </a:extLst>
        </xdr:cNvPr>
        <xdr:cNvCxnSpPr/>
      </xdr:nvCxnSpPr>
      <xdr:spPr>
        <a:xfrm flipV="1">
          <a:off x="20434300" y="1842461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40" name="n_1aveValue【公民館】&#10;一人当たり面積">
          <a:extLst>
            <a:ext uri="{FF2B5EF4-FFF2-40B4-BE49-F238E27FC236}">
              <a16:creationId xmlns:a16="http://schemas.microsoft.com/office/drawing/2014/main" id="{A0FBFC67-2257-4749-93C9-86202BE98581}"/>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41" name="n_2aveValue【公民館】&#10;一人当たり面積">
          <a:extLst>
            <a:ext uri="{FF2B5EF4-FFF2-40B4-BE49-F238E27FC236}">
              <a16:creationId xmlns:a16="http://schemas.microsoft.com/office/drawing/2014/main" id="{1827AE4A-879B-42D2-89F3-BB93CE52318C}"/>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742" name="n_3aveValue【公民館】&#10;一人当たり面積">
          <a:extLst>
            <a:ext uri="{FF2B5EF4-FFF2-40B4-BE49-F238E27FC236}">
              <a16:creationId xmlns:a16="http://schemas.microsoft.com/office/drawing/2014/main" id="{01F28D5B-52D3-4586-8F46-E4A84032C3E4}"/>
            </a:ext>
          </a:extLst>
        </xdr:cNvPr>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121393</xdr:rowOff>
    </xdr:from>
    <xdr:ext cx="469744" cy="259045"/>
    <xdr:sp macro="" textlink="">
      <xdr:nvSpPr>
        <xdr:cNvPr id="743" name="n_1mainValue【公民館】&#10;一人当たり面積">
          <a:extLst>
            <a:ext uri="{FF2B5EF4-FFF2-40B4-BE49-F238E27FC236}">
              <a16:creationId xmlns:a16="http://schemas.microsoft.com/office/drawing/2014/main" id="{A0F1E8F0-62E9-4986-AC00-F9D0E348C55F}"/>
            </a:ext>
          </a:extLst>
        </xdr:cNvPr>
        <xdr:cNvSpPr txBox="1"/>
      </xdr:nvSpPr>
      <xdr:spPr>
        <a:xfrm>
          <a:off x="210757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126291</xdr:rowOff>
    </xdr:from>
    <xdr:ext cx="469744" cy="259045"/>
    <xdr:sp macro="" textlink="">
      <xdr:nvSpPr>
        <xdr:cNvPr id="744" name="n_2mainValue【公民館】&#10;一人当たり面積">
          <a:extLst>
            <a:ext uri="{FF2B5EF4-FFF2-40B4-BE49-F238E27FC236}">
              <a16:creationId xmlns:a16="http://schemas.microsoft.com/office/drawing/2014/main" id="{76DCCA58-5E5F-41E0-9EC0-0BC6153AA678}"/>
            </a:ext>
          </a:extLst>
        </xdr:cNvPr>
        <xdr:cNvSpPr txBox="1"/>
      </xdr:nvSpPr>
      <xdr:spPr>
        <a:xfrm>
          <a:off x="20199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a:extLst>
            <a:ext uri="{FF2B5EF4-FFF2-40B4-BE49-F238E27FC236}">
              <a16:creationId xmlns:a16="http://schemas.microsoft.com/office/drawing/2014/main" id="{8542C4F0-F05D-4E2E-849D-DFC0CC667B7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a:extLst>
            <a:ext uri="{FF2B5EF4-FFF2-40B4-BE49-F238E27FC236}">
              <a16:creationId xmlns:a16="http://schemas.microsoft.com/office/drawing/2014/main" id="{BA73B263-0B05-436B-9CB3-058A63DC53B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a:extLst>
            <a:ext uri="{FF2B5EF4-FFF2-40B4-BE49-F238E27FC236}">
              <a16:creationId xmlns:a16="http://schemas.microsoft.com/office/drawing/2014/main" id="{D3C1FB8C-B0E9-4217-96EC-B56A9D20A90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有形固定資産減価償却率について、児童館と保育所が類似団体平均と比較し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高くなっている。児童館については、村内に２施設あり、いずれも減価償却は完了していため有形固定資産減価償却率</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また、保育所２施設も昭和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年に建設しており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償却が進んでいるため有形固定資産減価償却率は高くなっている。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今後は日常の維持補修費が発生していることから、統廃合等を含めた維持更新に努めていく。</a:t>
          </a: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その他の施設も同様に老朽化が進んでいるため、平成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年度に策定した公共施設等総合管理計画に基づき、計画的に更新等を進めていく。</a:t>
          </a:r>
        </a:p>
        <a:p>
          <a:endParaRPr lang="ja-JP" altLang="ja-JP" sz="14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FA5EFB4-D096-44AE-AF60-315A710F009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EB30729-F2E9-40D1-A076-0339611E46D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3953436-F0F8-47C2-8FFE-1BDC3E8108A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6A1F798-EF7B-4990-A882-AA5CD6F398F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CF8FFC6-F371-47CC-8B22-6331E9C1000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F650A68-45AB-4054-8081-A517C63554E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23CCF12-08C2-4BDA-ACA6-DCA19B7CC08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41DAE8D-5C89-4B76-A181-B48EE14F0E7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94557D8-71BF-409E-BB1E-DB1D8EA34D6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D3BB5D8-ED4E-44A2-BE00-45C3A84CD1E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15,434
15,118
66.61
6,167,572
5,979,775
187,797
4,143,575
7,531,230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399AED6-FF06-41DE-9DD1-28352ABB2FF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01FA4EA-6A94-4823-8E48-2F1FAAAEDD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138B9C4-C179-41A4-9E89-6979F75408F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524B898-0FC3-4935-9607-A3C82F70143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81345F4-797B-4512-A8E1-967A7A65EF3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646BB5C-E087-4BC5-ACCF-CF76A3B6DE9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79032E1-6764-44B6-B868-E429AE55A55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F29E47D-4753-4842-B9E4-61090863806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952AC02-8936-4A59-82DD-5CF044E2B5D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F3C82E-7A0E-4FB5-8092-2DC915FFBB0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CD41434-6995-4AEC-B5E9-447101119DD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005E105-3403-4F45-B2E8-1970F378495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2A016B6-BF85-4636-85C3-C2452E7CE9E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6EBAB0A-193F-4A3A-9A8E-894B4EAAFF3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EE4ACC7-99A9-45E7-A696-5FDC4CEC563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329524C-460D-4C5F-B3C4-929A24925F1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53464E5-E32D-45D5-AD91-D8275CA6818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F783187-2B6F-4D86-99E2-9B0091396B7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FD2DFE2-0128-4EF4-B632-568EF79ACB9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D2892A3-AB1F-4BED-8A02-B655451E17C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667F077-FC5E-4524-B691-1098987BA41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AA7634D-8B36-4E79-ABCF-FEE9A691A35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B1286F9-F508-4481-8A62-E95C7768C70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1A31518-AE04-45DB-BAA6-5CA7D346E35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32BDC65-6443-4B55-BA94-EF9E9439472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646FB16-527F-41F6-AA2B-D4E6DA1D7C6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BA9F6A5-7199-4CD5-831F-C0C680CDE67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E923C1F-0F37-48E7-A2D3-B05FB71A498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775236C-E370-4C61-8875-9C0A0E7AB4A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D215436-C903-4AE9-A15A-183B9F23F21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115254C7-5B46-412D-A310-9A4E1C528D4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F09510E4-A290-4ADE-90E9-DFC352733628}"/>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2122DB8-0E78-4BBC-883F-E1716A7509B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3E464933-B92F-4E92-BA47-853AA5A2950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7294A23-1C87-43F8-853E-601BC66D45E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8266B3F1-FB08-429F-B0E7-A4A2CC1DACF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8AD8DE90-7236-4839-83B3-081AB7BCBC1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C886362D-9C4F-4DAB-BAED-838951237DA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67C6FE02-676F-44EA-8D8C-4937FB1C6A6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AADC8485-C77C-4D7E-9FD8-5C4E5745DEF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C40BC5A1-4DAA-4CED-999F-22314790805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25F64247-5442-46A4-AD26-3857C23DA429}"/>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1DBC2C3-4AAD-4043-951E-C437DBFD1A2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639032C5-A5B3-426F-B5B8-AA9232E3F7F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2A158B13-1F5B-4DCC-8802-D10E596B161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a:extLst>
            <a:ext uri="{FF2B5EF4-FFF2-40B4-BE49-F238E27FC236}">
              <a16:creationId xmlns:a16="http://schemas.microsoft.com/office/drawing/2014/main" id="{EFE2266C-C2D2-49FF-A7CE-68190CDBA0F5}"/>
            </a:ext>
          </a:extLst>
        </xdr:cNvPr>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a:extLst>
            <a:ext uri="{FF2B5EF4-FFF2-40B4-BE49-F238E27FC236}">
              <a16:creationId xmlns:a16="http://schemas.microsoft.com/office/drawing/2014/main" id="{E06AE404-E8E3-4FE6-9920-E355D901D936}"/>
            </a:ext>
          </a:extLst>
        </xdr:cNvPr>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a:extLst>
            <a:ext uri="{FF2B5EF4-FFF2-40B4-BE49-F238E27FC236}">
              <a16:creationId xmlns:a16="http://schemas.microsoft.com/office/drawing/2014/main" id="{6BE6B406-6D3F-4C07-BB56-1EA46B755C63}"/>
            </a:ext>
          </a:extLst>
        </xdr:cNvPr>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6323FEBB-4665-4FD6-A254-136E2DD20465}"/>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CC861622-BEE7-4176-A25F-79DF4B60A33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131190</xdr:rowOff>
    </xdr:from>
    <xdr:ext cx="405111" cy="259045"/>
    <xdr:sp macro="" textlink="">
      <xdr:nvSpPr>
        <xdr:cNvPr id="62" name="【図書館】&#10;有形固定資産減価償却率平均値テキスト">
          <a:extLst>
            <a:ext uri="{FF2B5EF4-FFF2-40B4-BE49-F238E27FC236}">
              <a16:creationId xmlns:a16="http://schemas.microsoft.com/office/drawing/2014/main" id="{860123B1-8E93-42B1-BF69-ED34D75CEB54}"/>
            </a:ext>
          </a:extLst>
        </xdr:cNvPr>
        <xdr:cNvSpPr txBox="1"/>
      </xdr:nvSpPr>
      <xdr:spPr>
        <a:xfrm>
          <a:off x="4673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a:extLst>
            <a:ext uri="{FF2B5EF4-FFF2-40B4-BE49-F238E27FC236}">
              <a16:creationId xmlns:a16="http://schemas.microsoft.com/office/drawing/2014/main" id="{B3298499-96BC-4AF0-AF84-AA5CA81EA443}"/>
            </a:ext>
          </a:extLst>
        </xdr:cNvPr>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a:extLst>
            <a:ext uri="{FF2B5EF4-FFF2-40B4-BE49-F238E27FC236}">
              <a16:creationId xmlns:a16="http://schemas.microsoft.com/office/drawing/2014/main" id="{64D6B286-AFD4-4D01-9462-2F96C4FC90B7}"/>
            </a:ext>
          </a:extLst>
        </xdr:cNvPr>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125566</xdr:rowOff>
    </xdr:from>
    <xdr:ext cx="405111" cy="259045"/>
    <xdr:sp macro="" textlink="">
      <xdr:nvSpPr>
        <xdr:cNvPr id="65" name="n_1aveValue【図書館】&#10;有形固定資産減価償却率">
          <a:extLst>
            <a:ext uri="{FF2B5EF4-FFF2-40B4-BE49-F238E27FC236}">
              <a16:creationId xmlns:a16="http://schemas.microsoft.com/office/drawing/2014/main" id="{2DFEFE07-1F6D-401E-B4A2-917FBE079906}"/>
            </a:ext>
          </a:extLst>
        </xdr:cNvPr>
        <xdr:cNvSpPr txBox="1"/>
      </xdr:nvSpPr>
      <xdr:spPr>
        <a:xfrm>
          <a:off x="35820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12337</xdr:rowOff>
    </xdr:from>
    <xdr:to>
      <xdr:col>15</xdr:col>
      <xdr:colOff>101600</xdr:colOff>
      <xdr:row>38</xdr:row>
      <xdr:rowOff>113937</xdr:rowOff>
    </xdr:to>
    <xdr:sp macro="" textlink="">
      <xdr:nvSpPr>
        <xdr:cNvPr id="66" name="フローチャート: 判断 65">
          <a:extLst>
            <a:ext uri="{FF2B5EF4-FFF2-40B4-BE49-F238E27FC236}">
              <a16:creationId xmlns:a16="http://schemas.microsoft.com/office/drawing/2014/main" id="{2F96E4A6-D011-4AB5-9C16-EB3247F7EFC2}"/>
            </a:ext>
          </a:extLst>
        </xdr:cNvPr>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130464</xdr:rowOff>
    </xdr:from>
    <xdr:ext cx="405111" cy="259045"/>
    <xdr:sp macro="" textlink="">
      <xdr:nvSpPr>
        <xdr:cNvPr id="67" name="n_2aveValue【図書館】&#10;有形固定資産減価償却率">
          <a:extLst>
            <a:ext uri="{FF2B5EF4-FFF2-40B4-BE49-F238E27FC236}">
              <a16:creationId xmlns:a16="http://schemas.microsoft.com/office/drawing/2014/main" id="{348F2413-0669-4C22-8A29-6A28BCAA722C}"/>
            </a:ext>
          </a:extLst>
        </xdr:cNvPr>
        <xdr:cNvSpPr txBox="1"/>
      </xdr:nvSpPr>
      <xdr:spPr>
        <a:xfrm>
          <a:off x="2705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102144</xdr:rowOff>
    </xdr:from>
    <xdr:to>
      <xdr:col>10</xdr:col>
      <xdr:colOff>165100</xdr:colOff>
      <xdr:row>39</xdr:row>
      <xdr:rowOff>32294</xdr:rowOff>
    </xdr:to>
    <xdr:sp macro="" textlink="">
      <xdr:nvSpPr>
        <xdr:cNvPr id="68" name="フローチャート: 判断 67">
          <a:extLst>
            <a:ext uri="{FF2B5EF4-FFF2-40B4-BE49-F238E27FC236}">
              <a16:creationId xmlns:a16="http://schemas.microsoft.com/office/drawing/2014/main" id="{EC802F17-EE21-490D-8334-7C99EC798F7C}"/>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48821</xdr:rowOff>
    </xdr:from>
    <xdr:ext cx="405111" cy="259045"/>
    <xdr:sp macro="" textlink="">
      <xdr:nvSpPr>
        <xdr:cNvPr id="69" name="n_3aveValue【図書館】&#10;有形固定資産減価償却率">
          <a:extLst>
            <a:ext uri="{FF2B5EF4-FFF2-40B4-BE49-F238E27FC236}">
              <a16:creationId xmlns:a16="http://schemas.microsoft.com/office/drawing/2014/main" id="{E6B7C7CA-47C2-4611-BA9A-4E5B2227C411}"/>
            </a:ext>
          </a:extLst>
        </xdr:cNvPr>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EB69522-4843-451F-B7AF-F22EA318EB6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8D5547D-AA4A-4461-9F45-AC84695A353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0442457-5831-489A-B0D5-3A0CD4E444B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5479906-5408-40A8-ABC2-24657F3B155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A2292CD9-9B77-4D95-9535-BA83575A593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5" name="楕円 74">
          <a:extLst>
            <a:ext uri="{FF2B5EF4-FFF2-40B4-BE49-F238E27FC236}">
              <a16:creationId xmlns:a16="http://schemas.microsoft.com/office/drawing/2014/main" id="{CE593FFA-D1AF-4964-BC2A-52B627A3992E}"/>
            </a:ext>
          </a:extLst>
        </xdr:cNvPr>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139700</xdr:rowOff>
    </xdr:from>
    <xdr:to>
      <xdr:col>15</xdr:col>
      <xdr:colOff>101600</xdr:colOff>
      <xdr:row>39</xdr:row>
      <xdr:rowOff>69850</xdr:rowOff>
    </xdr:to>
    <xdr:sp macro="" textlink="">
      <xdr:nvSpPr>
        <xdr:cNvPr id="76" name="楕円 75">
          <a:extLst>
            <a:ext uri="{FF2B5EF4-FFF2-40B4-BE49-F238E27FC236}">
              <a16:creationId xmlns:a16="http://schemas.microsoft.com/office/drawing/2014/main" id="{4C5BA98B-B64E-4D51-AEE1-96970D1BCC27}"/>
            </a:ext>
          </a:extLst>
        </xdr:cNvPr>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19050</xdr:rowOff>
    </xdr:to>
    <xdr:cxnSp macro="">
      <xdr:nvCxnSpPr>
        <xdr:cNvPr id="77" name="直線コネクタ 76">
          <a:extLst>
            <a:ext uri="{FF2B5EF4-FFF2-40B4-BE49-F238E27FC236}">
              <a16:creationId xmlns:a16="http://schemas.microsoft.com/office/drawing/2014/main" id="{2171FF3F-9676-4B2A-91F9-1F1DCF000785}"/>
            </a:ext>
          </a:extLst>
        </xdr:cNvPr>
        <xdr:cNvCxnSpPr/>
      </xdr:nvCxnSpPr>
      <xdr:spPr>
        <a:xfrm flipV="1">
          <a:off x="2908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28320</xdr:rowOff>
    </xdr:from>
    <xdr:ext cx="405111" cy="259045"/>
    <xdr:sp macro="" textlink="">
      <xdr:nvSpPr>
        <xdr:cNvPr id="78" name="n_1mainValue【図書館】&#10;有形固定資産減価償却率">
          <a:extLst>
            <a:ext uri="{FF2B5EF4-FFF2-40B4-BE49-F238E27FC236}">
              <a16:creationId xmlns:a16="http://schemas.microsoft.com/office/drawing/2014/main" id="{471D0BF4-6ED7-41E7-A92A-BF1E95AEFBC8}"/>
            </a:ext>
          </a:extLst>
        </xdr:cNvPr>
        <xdr:cNvSpPr txBox="1"/>
      </xdr:nvSpPr>
      <xdr:spPr>
        <a:xfrm>
          <a:off x="3582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79" name="n_2mainValue【図書館】&#10;有形固定資産減価償却率">
          <a:extLst>
            <a:ext uri="{FF2B5EF4-FFF2-40B4-BE49-F238E27FC236}">
              <a16:creationId xmlns:a16="http://schemas.microsoft.com/office/drawing/2014/main" id="{B9813870-BD4F-4E97-B2CA-64D3A3DC0501}"/>
            </a:ext>
          </a:extLst>
        </xdr:cNvPr>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7A786463-FAA1-4A09-B13C-7772E3B8ABA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5BF47475-E770-45BC-B486-BC3DFE5E293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AD457E43-30BF-4460-A47B-839D3412316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F464A15D-E279-404F-A3D7-13372C4760D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532C8377-CE30-4705-9133-4DD4A201886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1FED8DA0-EBB4-4C54-A4FA-5893AAFD38E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7F7A78E6-6F81-4A4E-9C1D-47163A675BD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2B1E788F-7BB2-4692-B6AE-75CC648A3C4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108ED15C-0C1A-42AD-A335-FCFE2C2E9CE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A151050C-8DCB-4C6F-AF3C-2D10B31ADC6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52246486-E31E-4917-8740-46A4BF7252A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B478648F-9F63-495F-B2CF-A9DD700AC08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1037BA4E-719E-4484-B5E2-D188D400E5F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4B8803EF-296F-4AD1-9FD8-92CE117431F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637B663A-4E90-4BF0-B91C-E1698479BE1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47B722FE-750D-4734-9B7E-99FCBC0F366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776170EC-F2D1-488D-9A2D-6B8321DC8A7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5D2A1A23-B32D-4542-A682-AB725471C39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7BE92FE5-5CD8-4F5F-92A0-B35FFEA351D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612D94DA-A000-4754-AC3A-8B9333BC23B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E4FB373-7849-4FFF-AA70-DBF61E32B59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7B6A8207-BA20-4786-AAD9-AF4995C0F68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C0B61130-9927-4DCB-8CDE-95DBEECD00D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3" name="直線コネクタ 102">
          <a:extLst>
            <a:ext uri="{FF2B5EF4-FFF2-40B4-BE49-F238E27FC236}">
              <a16:creationId xmlns:a16="http://schemas.microsoft.com/office/drawing/2014/main" id="{DA87C6F2-207D-4427-AB98-C77E4695FE3D}"/>
            </a:ext>
          </a:extLst>
        </xdr:cNvPr>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04" name="【図書館】&#10;一人当たり面積最小値テキスト">
          <a:extLst>
            <a:ext uri="{FF2B5EF4-FFF2-40B4-BE49-F238E27FC236}">
              <a16:creationId xmlns:a16="http://schemas.microsoft.com/office/drawing/2014/main" id="{523D04A8-1832-4232-A0DE-5A1C0A121072}"/>
            </a:ext>
          </a:extLst>
        </xdr:cNvPr>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05" name="直線コネクタ 104">
          <a:extLst>
            <a:ext uri="{FF2B5EF4-FFF2-40B4-BE49-F238E27FC236}">
              <a16:creationId xmlns:a16="http://schemas.microsoft.com/office/drawing/2014/main" id="{64D2B477-55C6-43ED-8592-0604976B4965}"/>
            </a:ext>
          </a:extLst>
        </xdr:cNvPr>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06" name="【図書館】&#10;一人当たり面積最大値テキスト">
          <a:extLst>
            <a:ext uri="{FF2B5EF4-FFF2-40B4-BE49-F238E27FC236}">
              <a16:creationId xmlns:a16="http://schemas.microsoft.com/office/drawing/2014/main" id="{35F8567C-C707-4320-836F-7F4B32175DE8}"/>
            </a:ext>
          </a:extLst>
        </xdr:cNvPr>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07" name="直線コネクタ 106">
          <a:extLst>
            <a:ext uri="{FF2B5EF4-FFF2-40B4-BE49-F238E27FC236}">
              <a16:creationId xmlns:a16="http://schemas.microsoft.com/office/drawing/2014/main" id="{ECB80B87-C759-4EE1-BAEA-DF620F213676}"/>
            </a:ext>
          </a:extLst>
        </xdr:cNvPr>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163847</xdr:rowOff>
    </xdr:from>
    <xdr:ext cx="469744" cy="259045"/>
    <xdr:sp macro="" textlink="">
      <xdr:nvSpPr>
        <xdr:cNvPr id="108" name="【図書館】&#10;一人当たり面積平均値テキスト">
          <a:extLst>
            <a:ext uri="{FF2B5EF4-FFF2-40B4-BE49-F238E27FC236}">
              <a16:creationId xmlns:a16="http://schemas.microsoft.com/office/drawing/2014/main" id="{AC412D83-B216-4E62-9160-FAAB183E7047}"/>
            </a:ext>
          </a:extLst>
        </xdr:cNvPr>
        <xdr:cNvSpPr txBox="1"/>
      </xdr:nvSpPr>
      <xdr:spPr>
        <a:xfrm>
          <a:off x="10515600" y="685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09" name="フローチャート: 判断 108">
          <a:extLst>
            <a:ext uri="{FF2B5EF4-FFF2-40B4-BE49-F238E27FC236}">
              <a16:creationId xmlns:a16="http://schemas.microsoft.com/office/drawing/2014/main" id="{E3C66694-EB1E-492A-A570-500533C9DBC8}"/>
            </a:ext>
          </a:extLst>
        </xdr:cNvPr>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0" name="フローチャート: 判断 109">
          <a:extLst>
            <a:ext uri="{FF2B5EF4-FFF2-40B4-BE49-F238E27FC236}">
              <a16:creationId xmlns:a16="http://schemas.microsoft.com/office/drawing/2014/main" id="{0C31AC91-097C-49EE-BFBA-656DD4785D20}"/>
            </a:ext>
          </a:extLst>
        </xdr:cNvPr>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154957</xdr:rowOff>
    </xdr:from>
    <xdr:ext cx="469744" cy="259045"/>
    <xdr:sp macro="" textlink="">
      <xdr:nvSpPr>
        <xdr:cNvPr id="111" name="n_1aveValue【図書館】&#10;一人当たり面積">
          <a:extLst>
            <a:ext uri="{FF2B5EF4-FFF2-40B4-BE49-F238E27FC236}">
              <a16:creationId xmlns:a16="http://schemas.microsoft.com/office/drawing/2014/main" id="{81BD0046-D2CB-416F-B4A9-5BC292DE63D3}"/>
            </a:ext>
          </a:extLst>
        </xdr:cNvPr>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44450</xdr:rowOff>
    </xdr:from>
    <xdr:to>
      <xdr:col>46</xdr:col>
      <xdr:colOff>38100</xdr:colOff>
      <xdr:row>40</xdr:row>
      <xdr:rowOff>146050</xdr:rowOff>
    </xdr:to>
    <xdr:sp macro="" textlink="">
      <xdr:nvSpPr>
        <xdr:cNvPr id="112" name="フローチャート: 判断 111">
          <a:extLst>
            <a:ext uri="{FF2B5EF4-FFF2-40B4-BE49-F238E27FC236}">
              <a16:creationId xmlns:a16="http://schemas.microsoft.com/office/drawing/2014/main" id="{955EF80D-979A-4B95-9746-ED7FF573A769}"/>
            </a:ext>
          </a:extLst>
        </xdr:cNvPr>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162577</xdr:rowOff>
    </xdr:from>
    <xdr:ext cx="469744" cy="259045"/>
    <xdr:sp macro="" textlink="">
      <xdr:nvSpPr>
        <xdr:cNvPr id="113" name="n_2aveValue【図書館】&#10;一人当たり面積">
          <a:extLst>
            <a:ext uri="{FF2B5EF4-FFF2-40B4-BE49-F238E27FC236}">
              <a16:creationId xmlns:a16="http://schemas.microsoft.com/office/drawing/2014/main" id="{C53060BF-7D43-45A0-B58B-3095CD5D7CD9}"/>
            </a:ext>
          </a:extLst>
        </xdr:cNvPr>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40640</xdr:rowOff>
    </xdr:from>
    <xdr:to>
      <xdr:col>41</xdr:col>
      <xdr:colOff>101600</xdr:colOff>
      <xdr:row>40</xdr:row>
      <xdr:rowOff>142240</xdr:rowOff>
    </xdr:to>
    <xdr:sp macro="" textlink="">
      <xdr:nvSpPr>
        <xdr:cNvPr id="114" name="フローチャート: 判断 113">
          <a:extLst>
            <a:ext uri="{FF2B5EF4-FFF2-40B4-BE49-F238E27FC236}">
              <a16:creationId xmlns:a16="http://schemas.microsoft.com/office/drawing/2014/main" id="{B2915619-7725-4BB5-B3A9-88670666BF95}"/>
            </a:ext>
          </a:extLst>
        </xdr:cNvPr>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158767</xdr:rowOff>
    </xdr:from>
    <xdr:ext cx="469744" cy="259045"/>
    <xdr:sp macro="" textlink="">
      <xdr:nvSpPr>
        <xdr:cNvPr id="115" name="n_3aveValue【図書館】&#10;一人当たり面積">
          <a:extLst>
            <a:ext uri="{FF2B5EF4-FFF2-40B4-BE49-F238E27FC236}">
              <a16:creationId xmlns:a16="http://schemas.microsoft.com/office/drawing/2014/main" id="{C7DB8D0D-F9CB-40FC-A2E7-5305C3426F45}"/>
            </a:ext>
          </a:extLst>
        </xdr:cNvPr>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34F173D-B797-41CB-B7B8-5BCD03EA3C0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22541BFD-4780-45BC-8C11-1C74C1FD917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290E74DD-2296-445D-9AEB-3EDFEE581E1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ABCF0C7-7869-4D94-A8C5-06F9B60AADB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593DD3B-BBCE-40B7-9449-F0BABF21055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120650</xdr:rowOff>
    </xdr:from>
    <xdr:to>
      <xdr:col>50</xdr:col>
      <xdr:colOff>165100</xdr:colOff>
      <xdr:row>42</xdr:row>
      <xdr:rowOff>50800</xdr:rowOff>
    </xdr:to>
    <xdr:sp macro="" textlink="">
      <xdr:nvSpPr>
        <xdr:cNvPr id="121" name="楕円 120">
          <a:extLst>
            <a:ext uri="{FF2B5EF4-FFF2-40B4-BE49-F238E27FC236}">
              <a16:creationId xmlns:a16="http://schemas.microsoft.com/office/drawing/2014/main" id="{5995AEFA-92ED-41AE-9BCC-EBB2C275FA89}"/>
            </a:ext>
          </a:extLst>
        </xdr:cNvPr>
        <xdr:cNvSpPr/>
      </xdr:nvSpPr>
      <xdr:spPr>
        <a:xfrm>
          <a:off x="9588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120650</xdr:rowOff>
    </xdr:from>
    <xdr:to>
      <xdr:col>46</xdr:col>
      <xdr:colOff>38100</xdr:colOff>
      <xdr:row>42</xdr:row>
      <xdr:rowOff>50800</xdr:rowOff>
    </xdr:to>
    <xdr:sp macro="" textlink="">
      <xdr:nvSpPr>
        <xdr:cNvPr id="122" name="楕円 121">
          <a:extLst>
            <a:ext uri="{FF2B5EF4-FFF2-40B4-BE49-F238E27FC236}">
              <a16:creationId xmlns:a16="http://schemas.microsoft.com/office/drawing/2014/main" id="{8C0C36B9-ADCA-486E-A359-A09BFB85BE42}"/>
            </a:ext>
          </a:extLst>
        </xdr:cNvPr>
        <xdr:cNvSpPr/>
      </xdr:nvSpPr>
      <xdr:spPr>
        <a:xfrm>
          <a:off x="8699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0</xdr:rowOff>
    </xdr:from>
    <xdr:to>
      <xdr:col>50</xdr:col>
      <xdr:colOff>114300</xdr:colOff>
      <xdr:row>42</xdr:row>
      <xdr:rowOff>0</xdr:rowOff>
    </xdr:to>
    <xdr:cxnSp macro="">
      <xdr:nvCxnSpPr>
        <xdr:cNvPr id="123" name="直線コネクタ 122">
          <a:extLst>
            <a:ext uri="{FF2B5EF4-FFF2-40B4-BE49-F238E27FC236}">
              <a16:creationId xmlns:a16="http://schemas.microsoft.com/office/drawing/2014/main" id="{C8FE2AE9-F571-48EB-A242-6496BE853E2A}"/>
            </a:ext>
          </a:extLst>
        </xdr:cNvPr>
        <xdr:cNvCxnSpPr/>
      </xdr:nvCxnSpPr>
      <xdr:spPr>
        <a:xfrm>
          <a:off x="8750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41927</xdr:rowOff>
    </xdr:from>
    <xdr:ext cx="469744" cy="259045"/>
    <xdr:sp macro="" textlink="">
      <xdr:nvSpPr>
        <xdr:cNvPr id="124" name="n_1mainValue【図書館】&#10;一人当たり面積">
          <a:extLst>
            <a:ext uri="{FF2B5EF4-FFF2-40B4-BE49-F238E27FC236}">
              <a16:creationId xmlns:a16="http://schemas.microsoft.com/office/drawing/2014/main" id="{9945CED8-D4B7-4B0E-B323-A0B3D7908759}"/>
            </a:ext>
          </a:extLst>
        </xdr:cNvPr>
        <xdr:cNvSpPr txBox="1"/>
      </xdr:nvSpPr>
      <xdr:spPr>
        <a:xfrm>
          <a:off x="93917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41927</xdr:rowOff>
    </xdr:from>
    <xdr:ext cx="469744" cy="259045"/>
    <xdr:sp macro="" textlink="">
      <xdr:nvSpPr>
        <xdr:cNvPr id="125" name="n_2mainValue【図書館】&#10;一人当たり面積">
          <a:extLst>
            <a:ext uri="{FF2B5EF4-FFF2-40B4-BE49-F238E27FC236}">
              <a16:creationId xmlns:a16="http://schemas.microsoft.com/office/drawing/2014/main" id="{4FBE4AD4-9215-423B-8397-E834E3823BC2}"/>
            </a:ext>
          </a:extLst>
        </xdr:cNvPr>
        <xdr:cNvSpPr txBox="1"/>
      </xdr:nvSpPr>
      <xdr:spPr>
        <a:xfrm>
          <a:off x="8515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8870634D-5A94-43B0-9949-ED2BF52BCAD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13B1291-F3E7-4E42-8AA4-6667AFA87DA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C98E2F8-19AD-4562-82E9-A14B28AD720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9F8528D3-89A0-4EE4-9D96-8F1FE28A1B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14F88608-2F82-4C9D-89BC-D918EC0AC6D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DAB6B7B9-2BFF-4832-BD32-4614DA3C67F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DE719EF3-625E-4B63-8295-E57B395325F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C78DB669-74E1-476A-B91C-103709E5756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3C5BB8ED-BDAF-4AA8-B659-891548D8A4E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283971ED-FD62-4FA5-8505-5A5542A2023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84128BA2-3765-44A7-8EF7-1B8EB160ABA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a:extLst>
            <a:ext uri="{FF2B5EF4-FFF2-40B4-BE49-F238E27FC236}">
              <a16:creationId xmlns:a16="http://schemas.microsoft.com/office/drawing/2014/main" id="{C0737460-0AD8-48C9-9B99-E7AE90C0BA9B}"/>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457D83E4-A540-447C-A874-C70DFF50636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0251E5FF-3C7C-403D-85E3-300FCE396EA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C342C50D-4643-43A5-8C94-F107AB18692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C9F07C34-5289-4115-B92C-C055AB36AC3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35D7D3AD-AECB-4782-8E23-9B6F22D4A6F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6E583FC5-3F29-432B-84EC-40307C37DED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09C6C04E-6806-493A-B2E7-E4BC9E0AB0D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87808CD1-8380-4CFC-A531-374C994D3B1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00EA9CD8-4BB0-4BA0-A4D7-73C73FAABD2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a:extLst>
            <a:ext uri="{FF2B5EF4-FFF2-40B4-BE49-F238E27FC236}">
              <a16:creationId xmlns:a16="http://schemas.microsoft.com/office/drawing/2014/main" id="{0FA274F2-42BF-4042-8720-803F525C9816}"/>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58DACBE6-82A1-4ED8-B6DD-BBF3F0B5253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38DF8843-117D-4EE9-A0DF-B8A32F554F7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a:extLst>
            <a:ext uri="{FF2B5EF4-FFF2-40B4-BE49-F238E27FC236}">
              <a16:creationId xmlns:a16="http://schemas.microsoft.com/office/drawing/2014/main" id="{7C31525F-9E3F-45A5-B7DC-AE6B8E78AB2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51" name="直線コネクタ 150">
          <a:extLst>
            <a:ext uri="{FF2B5EF4-FFF2-40B4-BE49-F238E27FC236}">
              <a16:creationId xmlns:a16="http://schemas.microsoft.com/office/drawing/2014/main" id="{09552AD6-F28C-41DE-A3FB-FD5459FF2BD6}"/>
            </a:ext>
          </a:extLst>
        </xdr:cNvPr>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52" name="【体育館・プール】&#10;有形固定資産減価償却率最小値テキスト">
          <a:extLst>
            <a:ext uri="{FF2B5EF4-FFF2-40B4-BE49-F238E27FC236}">
              <a16:creationId xmlns:a16="http://schemas.microsoft.com/office/drawing/2014/main" id="{7F35016F-A955-43F3-9534-E5472CFD64AC}"/>
            </a:ext>
          </a:extLst>
        </xdr:cNvPr>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53" name="直線コネクタ 152">
          <a:extLst>
            <a:ext uri="{FF2B5EF4-FFF2-40B4-BE49-F238E27FC236}">
              <a16:creationId xmlns:a16="http://schemas.microsoft.com/office/drawing/2014/main" id="{EC305B68-B441-445C-843D-E84AAD52256C}"/>
            </a:ext>
          </a:extLst>
        </xdr:cNvPr>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4" name="【体育館・プール】&#10;有形固定資産減価償却率最大値テキスト">
          <a:extLst>
            <a:ext uri="{FF2B5EF4-FFF2-40B4-BE49-F238E27FC236}">
              <a16:creationId xmlns:a16="http://schemas.microsoft.com/office/drawing/2014/main" id="{6741A652-B729-4260-9A4E-0294C4B6368C}"/>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5" name="直線コネクタ 154">
          <a:extLst>
            <a:ext uri="{FF2B5EF4-FFF2-40B4-BE49-F238E27FC236}">
              <a16:creationId xmlns:a16="http://schemas.microsoft.com/office/drawing/2014/main" id="{47781A64-0C5A-43FA-90F4-BECEFBCF6765}"/>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156" name="【体育館・プール】&#10;有形固定資産減価償却率平均値テキスト">
          <a:extLst>
            <a:ext uri="{FF2B5EF4-FFF2-40B4-BE49-F238E27FC236}">
              <a16:creationId xmlns:a16="http://schemas.microsoft.com/office/drawing/2014/main" id="{8076A451-DE6F-4BF9-AC25-3D264E988BD4}"/>
            </a:ext>
          </a:extLst>
        </xdr:cNvPr>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57" name="フローチャート: 判断 156">
          <a:extLst>
            <a:ext uri="{FF2B5EF4-FFF2-40B4-BE49-F238E27FC236}">
              <a16:creationId xmlns:a16="http://schemas.microsoft.com/office/drawing/2014/main" id="{F5D7D930-44EB-4FE1-BCC1-6EBF97C1865B}"/>
            </a:ext>
          </a:extLst>
        </xdr:cNvPr>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58" name="フローチャート: 判断 157">
          <a:extLst>
            <a:ext uri="{FF2B5EF4-FFF2-40B4-BE49-F238E27FC236}">
              <a16:creationId xmlns:a16="http://schemas.microsoft.com/office/drawing/2014/main" id="{93CF30A4-562C-46ED-8485-B7F68214E65F}"/>
            </a:ext>
          </a:extLst>
        </xdr:cNvPr>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169290</xdr:rowOff>
    </xdr:from>
    <xdr:ext cx="405111" cy="259045"/>
    <xdr:sp macro="" textlink="">
      <xdr:nvSpPr>
        <xdr:cNvPr id="159" name="n_1aveValue【体育館・プール】&#10;有形固定資産減価償却率">
          <a:extLst>
            <a:ext uri="{FF2B5EF4-FFF2-40B4-BE49-F238E27FC236}">
              <a16:creationId xmlns:a16="http://schemas.microsoft.com/office/drawing/2014/main" id="{6D24BB3F-D9DC-4896-BA65-0375810528FB}"/>
            </a:ext>
          </a:extLst>
        </xdr:cNvPr>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160" name="フローチャート: 判断 159">
          <a:extLst>
            <a:ext uri="{FF2B5EF4-FFF2-40B4-BE49-F238E27FC236}">
              <a16:creationId xmlns:a16="http://schemas.microsoft.com/office/drawing/2014/main" id="{C2327165-8266-4333-A263-839BBC503EE9}"/>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161" name="n_2aveValue【体育館・プール】&#10;有形固定資産減価償却率">
          <a:extLst>
            <a:ext uri="{FF2B5EF4-FFF2-40B4-BE49-F238E27FC236}">
              <a16:creationId xmlns:a16="http://schemas.microsoft.com/office/drawing/2014/main" id="{DABA601A-5A46-4E96-964B-0263377DAC42}"/>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162" name="フローチャート: 判断 161">
          <a:extLst>
            <a:ext uri="{FF2B5EF4-FFF2-40B4-BE49-F238E27FC236}">
              <a16:creationId xmlns:a16="http://schemas.microsoft.com/office/drawing/2014/main" id="{C1C7BD93-DAC7-4CA6-BB00-99A22C9D0BE4}"/>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96718</xdr:rowOff>
    </xdr:from>
    <xdr:ext cx="405111" cy="259045"/>
    <xdr:sp macro="" textlink="">
      <xdr:nvSpPr>
        <xdr:cNvPr id="163" name="n_3aveValue【体育館・プール】&#10;有形固定資産減価償却率">
          <a:extLst>
            <a:ext uri="{FF2B5EF4-FFF2-40B4-BE49-F238E27FC236}">
              <a16:creationId xmlns:a16="http://schemas.microsoft.com/office/drawing/2014/main" id="{8FADED84-B27F-4CAE-89A4-0BE98CB5E7C7}"/>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5DCA1F57-EEFD-4E2D-A181-6BB4F72B92C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1ABA7DAD-CB28-4131-8876-9D5BFF05CBA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69BB1DB6-4619-43E6-B01C-D0254D55303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8D19339-6E20-4649-9FB3-C24957ABBE9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5C1E80CE-17CB-4C3F-A7BA-44CD7032D51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39007</xdr:rowOff>
    </xdr:from>
    <xdr:to>
      <xdr:col>24</xdr:col>
      <xdr:colOff>114300</xdr:colOff>
      <xdr:row>57</xdr:row>
      <xdr:rowOff>140607</xdr:rowOff>
    </xdr:to>
    <xdr:sp macro="" textlink="">
      <xdr:nvSpPr>
        <xdr:cNvPr id="169" name="楕円 168">
          <a:extLst>
            <a:ext uri="{FF2B5EF4-FFF2-40B4-BE49-F238E27FC236}">
              <a16:creationId xmlns:a16="http://schemas.microsoft.com/office/drawing/2014/main" id="{90236CD7-6976-4ABC-A486-33196C56176D}"/>
            </a:ext>
          </a:extLst>
        </xdr:cNvPr>
        <xdr:cNvSpPr/>
      </xdr:nvSpPr>
      <xdr:spPr>
        <a:xfrm>
          <a:off x="45847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61884</xdr:rowOff>
    </xdr:from>
    <xdr:ext cx="405111" cy="259045"/>
    <xdr:sp macro="" textlink="">
      <xdr:nvSpPr>
        <xdr:cNvPr id="170" name="【体育館・プール】&#10;有形固定資産減価償却率該当値テキスト">
          <a:extLst>
            <a:ext uri="{FF2B5EF4-FFF2-40B4-BE49-F238E27FC236}">
              <a16:creationId xmlns:a16="http://schemas.microsoft.com/office/drawing/2014/main" id="{0033375B-336D-42F0-8434-F998ABA55889}"/>
            </a:ext>
          </a:extLst>
        </xdr:cNvPr>
        <xdr:cNvSpPr txBox="1"/>
      </xdr:nvSpPr>
      <xdr:spPr>
        <a:xfrm>
          <a:off x="4673600" y="966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55335</xdr:rowOff>
    </xdr:from>
    <xdr:to>
      <xdr:col>20</xdr:col>
      <xdr:colOff>38100</xdr:colOff>
      <xdr:row>57</xdr:row>
      <xdr:rowOff>156935</xdr:rowOff>
    </xdr:to>
    <xdr:sp macro="" textlink="">
      <xdr:nvSpPr>
        <xdr:cNvPr id="171" name="楕円 170">
          <a:extLst>
            <a:ext uri="{FF2B5EF4-FFF2-40B4-BE49-F238E27FC236}">
              <a16:creationId xmlns:a16="http://schemas.microsoft.com/office/drawing/2014/main" id="{30245996-CC91-40FD-BB80-1B10D8CF995F}"/>
            </a:ext>
          </a:extLst>
        </xdr:cNvPr>
        <xdr:cNvSpPr/>
      </xdr:nvSpPr>
      <xdr:spPr>
        <a:xfrm>
          <a:off x="3746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89807</xdr:rowOff>
    </xdr:from>
    <xdr:to>
      <xdr:col>24</xdr:col>
      <xdr:colOff>63500</xdr:colOff>
      <xdr:row>57</xdr:row>
      <xdr:rowOff>106135</xdr:rowOff>
    </xdr:to>
    <xdr:cxnSp macro="">
      <xdr:nvCxnSpPr>
        <xdr:cNvPr id="172" name="直線コネクタ 171">
          <a:extLst>
            <a:ext uri="{FF2B5EF4-FFF2-40B4-BE49-F238E27FC236}">
              <a16:creationId xmlns:a16="http://schemas.microsoft.com/office/drawing/2014/main" id="{7E7A1F8B-20E9-4AE6-9A27-4309B622E101}"/>
            </a:ext>
          </a:extLst>
        </xdr:cNvPr>
        <xdr:cNvCxnSpPr/>
      </xdr:nvCxnSpPr>
      <xdr:spPr>
        <a:xfrm flipV="1">
          <a:off x="3797300" y="98624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70031</xdr:rowOff>
    </xdr:from>
    <xdr:to>
      <xdr:col>15</xdr:col>
      <xdr:colOff>101600</xdr:colOff>
      <xdr:row>58</xdr:row>
      <xdr:rowOff>181</xdr:rowOff>
    </xdr:to>
    <xdr:sp macro="" textlink="">
      <xdr:nvSpPr>
        <xdr:cNvPr id="173" name="楕円 172">
          <a:extLst>
            <a:ext uri="{FF2B5EF4-FFF2-40B4-BE49-F238E27FC236}">
              <a16:creationId xmlns:a16="http://schemas.microsoft.com/office/drawing/2014/main" id="{7FDEC29A-51A5-477E-A47A-6ADB2B092EC1}"/>
            </a:ext>
          </a:extLst>
        </xdr:cNvPr>
        <xdr:cNvSpPr/>
      </xdr:nvSpPr>
      <xdr:spPr>
        <a:xfrm>
          <a:off x="2857500" y="98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106135</xdr:rowOff>
    </xdr:from>
    <xdr:to>
      <xdr:col>19</xdr:col>
      <xdr:colOff>177800</xdr:colOff>
      <xdr:row>57</xdr:row>
      <xdr:rowOff>120831</xdr:rowOff>
    </xdr:to>
    <xdr:cxnSp macro="">
      <xdr:nvCxnSpPr>
        <xdr:cNvPr id="174" name="直線コネクタ 173">
          <a:extLst>
            <a:ext uri="{FF2B5EF4-FFF2-40B4-BE49-F238E27FC236}">
              <a16:creationId xmlns:a16="http://schemas.microsoft.com/office/drawing/2014/main" id="{A29A2033-5C48-43C4-BEE6-D732274A0FF9}"/>
            </a:ext>
          </a:extLst>
        </xdr:cNvPr>
        <xdr:cNvCxnSpPr/>
      </xdr:nvCxnSpPr>
      <xdr:spPr>
        <a:xfrm flipV="1">
          <a:off x="2908300" y="9878785"/>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2012</xdr:rowOff>
    </xdr:from>
    <xdr:ext cx="405111" cy="259045"/>
    <xdr:sp macro="" textlink="">
      <xdr:nvSpPr>
        <xdr:cNvPr id="175" name="n_1mainValue【体育館・プール】&#10;有形固定資産減価償却率">
          <a:extLst>
            <a:ext uri="{FF2B5EF4-FFF2-40B4-BE49-F238E27FC236}">
              <a16:creationId xmlns:a16="http://schemas.microsoft.com/office/drawing/2014/main" id="{1A54DA21-12F8-4F18-AF94-4EF41E877A0C}"/>
            </a:ext>
          </a:extLst>
        </xdr:cNvPr>
        <xdr:cNvSpPr txBox="1"/>
      </xdr:nvSpPr>
      <xdr:spPr>
        <a:xfrm>
          <a:off x="35820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16708</xdr:rowOff>
    </xdr:from>
    <xdr:ext cx="405111" cy="259045"/>
    <xdr:sp macro="" textlink="">
      <xdr:nvSpPr>
        <xdr:cNvPr id="176" name="n_2mainValue【体育館・プール】&#10;有形固定資産減価償却率">
          <a:extLst>
            <a:ext uri="{FF2B5EF4-FFF2-40B4-BE49-F238E27FC236}">
              <a16:creationId xmlns:a16="http://schemas.microsoft.com/office/drawing/2014/main" id="{98DDAB8D-E439-47BF-AD17-BF09EBAAE652}"/>
            </a:ext>
          </a:extLst>
        </xdr:cNvPr>
        <xdr:cNvSpPr txBox="1"/>
      </xdr:nvSpPr>
      <xdr:spPr>
        <a:xfrm>
          <a:off x="2705744" y="961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D900925D-0CE3-4A23-A80D-7B2F52C592F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AC0D5983-B6AF-4A43-8DB5-260CBB210BF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E0699A32-22B3-442A-A81E-4CC5FF36EB4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A065822B-29A7-4B52-A175-6B749F1815B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70347985-B97A-43A6-909F-00A9359189D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3067E4E1-9A4A-40F1-94F9-23EA39EA191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BBE7F10A-C9B7-453A-AA89-48589C70A36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B1279002-6B28-4460-B371-BFADECD90CB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2DD26558-3026-493B-9426-BDDD616DFBB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1C3E75FA-BB27-4F70-924C-85FF4C7CA47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7" name="直線コネクタ 186">
          <a:extLst>
            <a:ext uri="{FF2B5EF4-FFF2-40B4-BE49-F238E27FC236}">
              <a16:creationId xmlns:a16="http://schemas.microsoft.com/office/drawing/2014/main" id="{C36E3DF3-97BD-42D8-AE1D-3D954A1041A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8" name="テキスト ボックス 187">
          <a:extLst>
            <a:ext uri="{FF2B5EF4-FFF2-40B4-BE49-F238E27FC236}">
              <a16:creationId xmlns:a16="http://schemas.microsoft.com/office/drawing/2014/main" id="{0134A7D7-7156-404F-9464-21D4D26852D6}"/>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9" name="直線コネクタ 188">
          <a:extLst>
            <a:ext uri="{FF2B5EF4-FFF2-40B4-BE49-F238E27FC236}">
              <a16:creationId xmlns:a16="http://schemas.microsoft.com/office/drawing/2014/main" id="{C645A39C-81AD-4BF1-A4F8-C27217AAD67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0" name="テキスト ボックス 189">
          <a:extLst>
            <a:ext uri="{FF2B5EF4-FFF2-40B4-BE49-F238E27FC236}">
              <a16:creationId xmlns:a16="http://schemas.microsoft.com/office/drawing/2014/main" id="{0CC03422-8089-477C-856F-E6705F0FAF5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1" name="直線コネクタ 190">
          <a:extLst>
            <a:ext uri="{FF2B5EF4-FFF2-40B4-BE49-F238E27FC236}">
              <a16:creationId xmlns:a16="http://schemas.microsoft.com/office/drawing/2014/main" id="{5EA1C3D7-7931-4E08-B155-70B240E31D4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2" name="テキスト ボックス 191">
          <a:extLst>
            <a:ext uri="{FF2B5EF4-FFF2-40B4-BE49-F238E27FC236}">
              <a16:creationId xmlns:a16="http://schemas.microsoft.com/office/drawing/2014/main" id="{B7741C96-C6C7-4344-8104-CD64B8CC44C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3" name="直線コネクタ 192">
          <a:extLst>
            <a:ext uri="{FF2B5EF4-FFF2-40B4-BE49-F238E27FC236}">
              <a16:creationId xmlns:a16="http://schemas.microsoft.com/office/drawing/2014/main" id="{10BECC58-FF36-4E83-BF15-ECF8D36F044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4" name="テキスト ボックス 193">
          <a:extLst>
            <a:ext uri="{FF2B5EF4-FFF2-40B4-BE49-F238E27FC236}">
              <a16:creationId xmlns:a16="http://schemas.microsoft.com/office/drawing/2014/main" id="{B7CB776C-152A-41EC-AC1A-2D67011D991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5" name="直線コネクタ 194">
          <a:extLst>
            <a:ext uri="{FF2B5EF4-FFF2-40B4-BE49-F238E27FC236}">
              <a16:creationId xmlns:a16="http://schemas.microsoft.com/office/drawing/2014/main" id="{04EDCFD0-DC12-4CFB-94B8-DACA4B3A3D7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6" name="テキスト ボックス 195">
          <a:extLst>
            <a:ext uri="{FF2B5EF4-FFF2-40B4-BE49-F238E27FC236}">
              <a16:creationId xmlns:a16="http://schemas.microsoft.com/office/drawing/2014/main" id="{5C384A34-D682-4D91-B09B-5402549D84E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7" name="直線コネクタ 196">
          <a:extLst>
            <a:ext uri="{FF2B5EF4-FFF2-40B4-BE49-F238E27FC236}">
              <a16:creationId xmlns:a16="http://schemas.microsoft.com/office/drawing/2014/main" id="{8E410F94-AE63-4D82-B688-CB458E62FF9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8" name="テキスト ボックス 197">
          <a:extLst>
            <a:ext uri="{FF2B5EF4-FFF2-40B4-BE49-F238E27FC236}">
              <a16:creationId xmlns:a16="http://schemas.microsoft.com/office/drawing/2014/main" id="{EBDF96B8-68E8-4F1D-AFA4-C9A701F6865B}"/>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FB31080E-62C3-4E0D-A4F9-54A05F94371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a:extLst>
            <a:ext uri="{FF2B5EF4-FFF2-40B4-BE49-F238E27FC236}">
              <a16:creationId xmlns:a16="http://schemas.microsoft.com/office/drawing/2014/main" id="{A4781A62-D668-4E52-9AD6-CCC1E1CFCB7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a:extLst>
            <a:ext uri="{FF2B5EF4-FFF2-40B4-BE49-F238E27FC236}">
              <a16:creationId xmlns:a16="http://schemas.microsoft.com/office/drawing/2014/main" id="{C64A156B-A37B-497D-88F0-F9B472DBA60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02" name="直線コネクタ 201">
          <a:extLst>
            <a:ext uri="{FF2B5EF4-FFF2-40B4-BE49-F238E27FC236}">
              <a16:creationId xmlns:a16="http://schemas.microsoft.com/office/drawing/2014/main" id="{F3842ECE-F127-4363-9385-C01F0FCF1424}"/>
            </a:ext>
          </a:extLst>
        </xdr:cNvPr>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03" name="【体育館・プール】&#10;一人当たり面積最小値テキスト">
          <a:extLst>
            <a:ext uri="{FF2B5EF4-FFF2-40B4-BE49-F238E27FC236}">
              <a16:creationId xmlns:a16="http://schemas.microsoft.com/office/drawing/2014/main" id="{26EB794F-3D70-41BF-8FCC-4A0A8AE086F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04" name="直線コネクタ 203">
          <a:extLst>
            <a:ext uri="{FF2B5EF4-FFF2-40B4-BE49-F238E27FC236}">
              <a16:creationId xmlns:a16="http://schemas.microsoft.com/office/drawing/2014/main" id="{CC7674AE-7F44-4B38-8F2A-A5934A42219B}"/>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05" name="【体育館・プール】&#10;一人当たり面積最大値テキスト">
          <a:extLst>
            <a:ext uri="{FF2B5EF4-FFF2-40B4-BE49-F238E27FC236}">
              <a16:creationId xmlns:a16="http://schemas.microsoft.com/office/drawing/2014/main" id="{831B3913-97D2-4118-B69E-89CDE6AA5CF2}"/>
            </a:ext>
          </a:extLst>
        </xdr:cNvPr>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06" name="直線コネクタ 205">
          <a:extLst>
            <a:ext uri="{FF2B5EF4-FFF2-40B4-BE49-F238E27FC236}">
              <a16:creationId xmlns:a16="http://schemas.microsoft.com/office/drawing/2014/main" id="{A4D13BD1-2FE5-4398-8249-0958DD36D207}"/>
            </a:ext>
          </a:extLst>
        </xdr:cNvPr>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07" name="【体育館・プール】&#10;一人当たり面積平均値テキスト">
          <a:extLst>
            <a:ext uri="{FF2B5EF4-FFF2-40B4-BE49-F238E27FC236}">
              <a16:creationId xmlns:a16="http://schemas.microsoft.com/office/drawing/2014/main" id="{77D93872-7FA1-4870-9FD2-D24A554529FB}"/>
            </a:ext>
          </a:extLst>
        </xdr:cNvPr>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8" name="フローチャート: 判断 207">
          <a:extLst>
            <a:ext uri="{FF2B5EF4-FFF2-40B4-BE49-F238E27FC236}">
              <a16:creationId xmlns:a16="http://schemas.microsoft.com/office/drawing/2014/main" id="{D3E4FCA7-3C33-46B3-9BCF-DA05C1F8CCBB}"/>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09" name="フローチャート: 判断 208">
          <a:extLst>
            <a:ext uri="{FF2B5EF4-FFF2-40B4-BE49-F238E27FC236}">
              <a16:creationId xmlns:a16="http://schemas.microsoft.com/office/drawing/2014/main" id="{199B53E7-578B-4720-9C44-8890CB27D315}"/>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110870</xdr:rowOff>
    </xdr:from>
    <xdr:ext cx="469744" cy="259045"/>
    <xdr:sp macro="" textlink="">
      <xdr:nvSpPr>
        <xdr:cNvPr id="210" name="n_1aveValue【体育館・プール】&#10;一人当たり面積">
          <a:extLst>
            <a:ext uri="{FF2B5EF4-FFF2-40B4-BE49-F238E27FC236}">
              <a16:creationId xmlns:a16="http://schemas.microsoft.com/office/drawing/2014/main" id="{45A4DDC0-8EDA-4A1E-99E6-F783258730B9}"/>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211" name="フローチャート: 判断 210">
          <a:extLst>
            <a:ext uri="{FF2B5EF4-FFF2-40B4-BE49-F238E27FC236}">
              <a16:creationId xmlns:a16="http://schemas.microsoft.com/office/drawing/2014/main" id="{827C403F-0FEA-4D30-ACB7-2F520D947E71}"/>
            </a:ext>
          </a:extLst>
        </xdr:cNvPr>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146793</xdr:rowOff>
    </xdr:from>
    <xdr:ext cx="469744" cy="259045"/>
    <xdr:sp macro="" textlink="">
      <xdr:nvSpPr>
        <xdr:cNvPr id="212" name="n_2aveValue【体育館・プール】&#10;一人当たり面積">
          <a:extLst>
            <a:ext uri="{FF2B5EF4-FFF2-40B4-BE49-F238E27FC236}">
              <a16:creationId xmlns:a16="http://schemas.microsoft.com/office/drawing/2014/main" id="{5B7F65CC-BF29-4B99-9A80-E5A48B05C396}"/>
            </a:ext>
          </a:extLst>
        </xdr:cNvPr>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71120</xdr:rowOff>
    </xdr:from>
    <xdr:to>
      <xdr:col>41</xdr:col>
      <xdr:colOff>101600</xdr:colOff>
      <xdr:row>63</xdr:row>
      <xdr:rowOff>1270</xdr:rowOff>
    </xdr:to>
    <xdr:sp macro="" textlink="">
      <xdr:nvSpPr>
        <xdr:cNvPr id="213" name="フローチャート: 判断 212">
          <a:extLst>
            <a:ext uri="{FF2B5EF4-FFF2-40B4-BE49-F238E27FC236}">
              <a16:creationId xmlns:a16="http://schemas.microsoft.com/office/drawing/2014/main" id="{D9F088D5-9B05-438B-B8CC-FB0C11386B4F}"/>
            </a:ext>
          </a:extLst>
        </xdr:cNvPr>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17797</xdr:rowOff>
    </xdr:from>
    <xdr:ext cx="469744" cy="259045"/>
    <xdr:sp macro="" textlink="">
      <xdr:nvSpPr>
        <xdr:cNvPr id="214" name="n_3aveValue【体育館・プール】&#10;一人当たり面積">
          <a:extLst>
            <a:ext uri="{FF2B5EF4-FFF2-40B4-BE49-F238E27FC236}">
              <a16:creationId xmlns:a16="http://schemas.microsoft.com/office/drawing/2014/main" id="{D871F4DC-5345-427E-A371-111B8D94E393}"/>
            </a:ext>
          </a:extLst>
        </xdr:cNvPr>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BB0B8C4-C386-4A75-8D45-A4E2CAEF535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C0FF5985-7070-4919-B985-9351BA47D16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ED610DA8-C017-4ED0-9419-036AA5E8E60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F417B962-5E7C-459B-A36C-A5767D7C2E6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45C56AB6-C4AF-47FE-8B13-6FAB2E4717D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168547</xdr:rowOff>
    </xdr:from>
    <xdr:to>
      <xdr:col>55</xdr:col>
      <xdr:colOff>50800</xdr:colOff>
      <xdr:row>64</xdr:row>
      <xdr:rowOff>98697</xdr:rowOff>
    </xdr:to>
    <xdr:sp macro="" textlink="">
      <xdr:nvSpPr>
        <xdr:cNvPr id="220" name="楕円 219">
          <a:extLst>
            <a:ext uri="{FF2B5EF4-FFF2-40B4-BE49-F238E27FC236}">
              <a16:creationId xmlns:a16="http://schemas.microsoft.com/office/drawing/2014/main" id="{FE2DAF2D-3DAA-470A-BD98-426CB6AC116E}"/>
            </a:ext>
          </a:extLst>
        </xdr:cNvPr>
        <xdr:cNvSpPr/>
      </xdr:nvSpPr>
      <xdr:spPr>
        <a:xfrm>
          <a:off x="10426700" y="109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83474</xdr:rowOff>
    </xdr:from>
    <xdr:ext cx="469744" cy="259045"/>
    <xdr:sp macro="" textlink="">
      <xdr:nvSpPr>
        <xdr:cNvPr id="221" name="【体育館・プール】&#10;一人当たり面積該当値テキスト">
          <a:extLst>
            <a:ext uri="{FF2B5EF4-FFF2-40B4-BE49-F238E27FC236}">
              <a16:creationId xmlns:a16="http://schemas.microsoft.com/office/drawing/2014/main" id="{F3CF2D1B-6F0C-49E6-B1F2-51E26D113BA4}"/>
            </a:ext>
          </a:extLst>
        </xdr:cNvPr>
        <xdr:cNvSpPr txBox="1"/>
      </xdr:nvSpPr>
      <xdr:spPr>
        <a:xfrm>
          <a:off x="10515600" y="1088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170724</xdr:rowOff>
    </xdr:from>
    <xdr:to>
      <xdr:col>50</xdr:col>
      <xdr:colOff>165100</xdr:colOff>
      <xdr:row>64</xdr:row>
      <xdr:rowOff>100874</xdr:rowOff>
    </xdr:to>
    <xdr:sp macro="" textlink="">
      <xdr:nvSpPr>
        <xdr:cNvPr id="222" name="楕円 221">
          <a:extLst>
            <a:ext uri="{FF2B5EF4-FFF2-40B4-BE49-F238E27FC236}">
              <a16:creationId xmlns:a16="http://schemas.microsoft.com/office/drawing/2014/main" id="{2F3E89CA-A885-497B-85F5-8879BFFB7BFF}"/>
            </a:ext>
          </a:extLst>
        </xdr:cNvPr>
        <xdr:cNvSpPr/>
      </xdr:nvSpPr>
      <xdr:spPr>
        <a:xfrm>
          <a:off x="9588500" y="109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47897</xdr:rowOff>
    </xdr:from>
    <xdr:to>
      <xdr:col>55</xdr:col>
      <xdr:colOff>0</xdr:colOff>
      <xdr:row>64</xdr:row>
      <xdr:rowOff>50074</xdr:rowOff>
    </xdr:to>
    <xdr:cxnSp macro="">
      <xdr:nvCxnSpPr>
        <xdr:cNvPr id="223" name="直線コネクタ 222">
          <a:extLst>
            <a:ext uri="{FF2B5EF4-FFF2-40B4-BE49-F238E27FC236}">
              <a16:creationId xmlns:a16="http://schemas.microsoft.com/office/drawing/2014/main" id="{E5B2C961-C3D5-4C56-81FA-2ED9FF918FA1}"/>
            </a:ext>
          </a:extLst>
        </xdr:cNvPr>
        <xdr:cNvCxnSpPr/>
      </xdr:nvCxnSpPr>
      <xdr:spPr>
        <a:xfrm flipV="1">
          <a:off x="9639300" y="1102069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363</xdr:rowOff>
    </xdr:from>
    <xdr:to>
      <xdr:col>46</xdr:col>
      <xdr:colOff>38100</xdr:colOff>
      <xdr:row>64</xdr:row>
      <xdr:rowOff>101963</xdr:rowOff>
    </xdr:to>
    <xdr:sp macro="" textlink="">
      <xdr:nvSpPr>
        <xdr:cNvPr id="224" name="楕円 223">
          <a:extLst>
            <a:ext uri="{FF2B5EF4-FFF2-40B4-BE49-F238E27FC236}">
              <a16:creationId xmlns:a16="http://schemas.microsoft.com/office/drawing/2014/main" id="{1F42B875-5B7A-4658-BEE4-15684214A7D6}"/>
            </a:ext>
          </a:extLst>
        </xdr:cNvPr>
        <xdr:cNvSpPr/>
      </xdr:nvSpPr>
      <xdr:spPr>
        <a:xfrm>
          <a:off x="8699500" y="109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50074</xdr:rowOff>
    </xdr:from>
    <xdr:to>
      <xdr:col>50</xdr:col>
      <xdr:colOff>114300</xdr:colOff>
      <xdr:row>64</xdr:row>
      <xdr:rowOff>51163</xdr:rowOff>
    </xdr:to>
    <xdr:cxnSp macro="">
      <xdr:nvCxnSpPr>
        <xdr:cNvPr id="225" name="直線コネクタ 224">
          <a:extLst>
            <a:ext uri="{FF2B5EF4-FFF2-40B4-BE49-F238E27FC236}">
              <a16:creationId xmlns:a16="http://schemas.microsoft.com/office/drawing/2014/main" id="{8557BC94-690C-4A76-A972-BD47623E7B23}"/>
            </a:ext>
          </a:extLst>
        </xdr:cNvPr>
        <xdr:cNvCxnSpPr/>
      </xdr:nvCxnSpPr>
      <xdr:spPr>
        <a:xfrm flipV="1">
          <a:off x="8750300" y="110228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92001</xdr:rowOff>
    </xdr:from>
    <xdr:ext cx="469744" cy="259045"/>
    <xdr:sp macro="" textlink="">
      <xdr:nvSpPr>
        <xdr:cNvPr id="226" name="n_1mainValue【体育館・プール】&#10;一人当たり面積">
          <a:extLst>
            <a:ext uri="{FF2B5EF4-FFF2-40B4-BE49-F238E27FC236}">
              <a16:creationId xmlns:a16="http://schemas.microsoft.com/office/drawing/2014/main" id="{ACA7C7D8-8D3D-4E43-A1B5-C035FB987ECC}"/>
            </a:ext>
          </a:extLst>
        </xdr:cNvPr>
        <xdr:cNvSpPr txBox="1"/>
      </xdr:nvSpPr>
      <xdr:spPr>
        <a:xfrm>
          <a:off x="9391727"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93090</xdr:rowOff>
    </xdr:from>
    <xdr:ext cx="469744" cy="259045"/>
    <xdr:sp macro="" textlink="">
      <xdr:nvSpPr>
        <xdr:cNvPr id="227" name="n_2mainValue【体育館・プール】&#10;一人当たり面積">
          <a:extLst>
            <a:ext uri="{FF2B5EF4-FFF2-40B4-BE49-F238E27FC236}">
              <a16:creationId xmlns:a16="http://schemas.microsoft.com/office/drawing/2014/main" id="{C397793C-3D04-4AC6-8B71-D9376F14CBAC}"/>
            </a:ext>
          </a:extLst>
        </xdr:cNvPr>
        <xdr:cNvSpPr txBox="1"/>
      </xdr:nvSpPr>
      <xdr:spPr>
        <a:xfrm>
          <a:off x="8515427" y="1106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CD047669-D757-4921-84CC-24562A5E970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3B1A6351-A081-455D-8D6D-D40A70B3D51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5F186922-B348-40BC-9A6A-2DB8CB27442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AE9DBBE9-1D4F-429E-A25D-0353930A3C1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042EC8CA-8900-422C-B661-5110C0DB296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BBC3C049-627F-4A83-902A-85F71CE7174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D7183749-2152-49CC-8918-F2B464BFC7B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3D00AD39-95F9-4224-B0E9-A9E50173650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88090D2F-55F3-4C53-A426-6640E824B2A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CCCE57CF-C43E-4E53-AF53-9D1BF25D417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a:extLst>
            <a:ext uri="{FF2B5EF4-FFF2-40B4-BE49-F238E27FC236}">
              <a16:creationId xmlns:a16="http://schemas.microsoft.com/office/drawing/2014/main" id="{D8857A7F-134B-48C2-89F3-D2A65F46D56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CF53D454-E790-4622-BF30-35E36DC5334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EE048424-F53F-473F-BA14-9A1BCC76A44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1AD18885-9A3B-4094-A221-48862317BC2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7FCAB6DE-655B-4B4A-ABF0-7C01998ECDD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D9856D37-A210-4F73-BC12-B4F5EC47461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25C43EF1-E14B-4A68-BE8B-A2FEE40C93A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1305340F-99FE-488D-A6FA-DD52B63FEA8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F01837CE-27E0-46DF-AF54-B3706CE9D02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48057060-8CE0-405D-B06B-3BA47538537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a:extLst>
            <a:ext uri="{FF2B5EF4-FFF2-40B4-BE49-F238E27FC236}">
              <a16:creationId xmlns:a16="http://schemas.microsoft.com/office/drawing/2014/main" id="{DFEBD725-6CEA-4F54-AD44-07FCE96F381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0241B15F-FEEC-4478-971B-E22607E0973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CDA94164-7204-4520-A37D-412B51FE404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a:extLst>
            <a:ext uri="{FF2B5EF4-FFF2-40B4-BE49-F238E27FC236}">
              <a16:creationId xmlns:a16="http://schemas.microsoft.com/office/drawing/2014/main" id="{B4F4EBFE-8C5D-4F4F-A971-538AFD4031C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252" name="直線コネクタ 251">
          <a:extLst>
            <a:ext uri="{FF2B5EF4-FFF2-40B4-BE49-F238E27FC236}">
              <a16:creationId xmlns:a16="http://schemas.microsoft.com/office/drawing/2014/main" id="{51E2CC00-C7EE-440B-AB7B-5820C2AA3E9F}"/>
            </a:ext>
          </a:extLst>
        </xdr:cNvPr>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253" name="【福祉施設】&#10;有形固定資産減価償却率最小値テキスト">
          <a:extLst>
            <a:ext uri="{FF2B5EF4-FFF2-40B4-BE49-F238E27FC236}">
              <a16:creationId xmlns:a16="http://schemas.microsoft.com/office/drawing/2014/main" id="{7563BA82-E99C-45F2-A553-A66B281FFF36}"/>
            </a:ext>
          </a:extLst>
        </xdr:cNvPr>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254" name="直線コネクタ 253">
          <a:extLst>
            <a:ext uri="{FF2B5EF4-FFF2-40B4-BE49-F238E27FC236}">
              <a16:creationId xmlns:a16="http://schemas.microsoft.com/office/drawing/2014/main" id="{2CA7FFC3-CA36-4F10-85E3-822B7C4E614C}"/>
            </a:ext>
          </a:extLst>
        </xdr:cNvPr>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5" name="【福祉施設】&#10;有形固定資産減価償却率最大値テキスト">
          <a:extLst>
            <a:ext uri="{FF2B5EF4-FFF2-40B4-BE49-F238E27FC236}">
              <a16:creationId xmlns:a16="http://schemas.microsoft.com/office/drawing/2014/main" id="{BFA3F3A6-7954-4BD8-A577-2BFCD027CFE3}"/>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6" name="直線コネクタ 255">
          <a:extLst>
            <a:ext uri="{FF2B5EF4-FFF2-40B4-BE49-F238E27FC236}">
              <a16:creationId xmlns:a16="http://schemas.microsoft.com/office/drawing/2014/main" id="{EE8A2436-8F22-4186-BCC8-5C6A0A515559}"/>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114952</xdr:rowOff>
    </xdr:from>
    <xdr:ext cx="405111" cy="259045"/>
    <xdr:sp macro="" textlink="">
      <xdr:nvSpPr>
        <xdr:cNvPr id="257" name="【福祉施設】&#10;有形固定資産減価償却率平均値テキスト">
          <a:extLst>
            <a:ext uri="{FF2B5EF4-FFF2-40B4-BE49-F238E27FC236}">
              <a16:creationId xmlns:a16="http://schemas.microsoft.com/office/drawing/2014/main" id="{35C282ED-873A-48E6-A77F-ECFD4D116126}"/>
            </a:ext>
          </a:extLst>
        </xdr:cNvPr>
        <xdr:cNvSpPr txBox="1"/>
      </xdr:nvSpPr>
      <xdr:spPr>
        <a:xfrm>
          <a:off x="4673600" y="1400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58" name="フローチャート: 判断 257">
          <a:extLst>
            <a:ext uri="{FF2B5EF4-FFF2-40B4-BE49-F238E27FC236}">
              <a16:creationId xmlns:a16="http://schemas.microsoft.com/office/drawing/2014/main" id="{E2249328-1047-4374-8A49-B396B6C5909F}"/>
            </a:ext>
          </a:extLst>
        </xdr:cNvPr>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59" name="フローチャート: 判断 258">
          <a:extLst>
            <a:ext uri="{FF2B5EF4-FFF2-40B4-BE49-F238E27FC236}">
              <a16:creationId xmlns:a16="http://schemas.microsoft.com/office/drawing/2014/main" id="{6491B841-538B-48C7-9F90-5CEBAF2866EA}"/>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65422</xdr:rowOff>
    </xdr:from>
    <xdr:ext cx="405111" cy="259045"/>
    <xdr:sp macro="" textlink="">
      <xdr:nvSpPr>
        <xdr:cNvPr id="260" name="n_1aveValue【福祉施設】&#10;有形固定資産減価償却率">
          <a:extLst>
            <a:ext uri="{FF2B5EF4-FFF2-40B4-BE49-F238E27FC236}">
              <a16:creationId xmlns:a16="http://schemas.microsoft.com/office/drawing/2014/main" id="{C076FB89-E6E7-463B-BB33-66C12DECBD0F}"/>
            </a:ext>
          </a:extLst>
        </xdr:cNvPr>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12064</xdr:rowOff>
    </xdr:from>
    <xdr:to>
      <xdr:col>15</xdr:col>
      <xdr:colOff>101600</xdr:colOff>
      <xdr:row>83</xdr:row>
      <xdr:rowOff>113664</xdr:rowOff>
    </xdr:to>
    <xdr:sp macro="" textlink="">
      <xdr:nvSpPr>
        <xdr:cNvPr id="261" name="フローチャート: 判断 260">
          <a:extLst>
            <a:ext uri="{FF2B5EF4-FFF2-40B4-BE49-F238E27FC236}">
              <a16:creationId xmlns:a16="http://schemas.microsoft.com/office/drawing/2014/main" id="{E2CD7A8E-3085-4E21-BB99-FAE24881F340}"/>
            </a:ext>
          </a:extLst>
        </xdr:cNvPr>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130191</xdr:rowOff>
    </xdr:from>
    <xdr:ext cx="405111" cy="259045"/>
    <xdr:sp macro="" textlink="">
      <xdr:nvSpPr>
        <xdr:cNvPr id="262" name="n_2aveValue【福祉施設】&#10;有形固定資産減価償却率">
          <a:extLst>
            <a:ext uri="{FF2B5EF4-FFF2-40B4-BE49-F238E27FC236}">
              <a16:creationId xmlns:a16="http://schemas.microsoft.com/office/drawing/2014/main" id="{2D9B7614-9311-402B-B942-253D1E585077}"/>
            </a:ext>
          </a:extLst>
        </xdr:cNvPr>
        <xdr:cNvSpPr txBox="1"/>
      </xdr:nvSpPr>
      <xdr:spPr>
        <a:xfrm>
          <a:off x="27057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36830</xdr:rowOff>
    </xdr:from>
    <xdr:to>
      <xdr:col>10</xdr:col>
      <xdr:colOff>165100</xdr:colOff>
      <xdr:row>83</xdr:row>
      <xdr:rowOff>138430</xdr:rowOff>
    </xdr:to>
    <xdr:sp macro="" textlink="">
      <xdr:nvSpPr>
        <xdr:cNvPr id="263" name="フローチャート: 判断 262">
          <a:extLst>
            <a:ext uri="{FF2B5EF4-FFF2-40B4-BE49-F238E27FC236}">
              <a16:creationId xmlns:a16="http://schemas.microsoft.com/office/drawing/2014/main" id="{350EA956-1247-4B5B-A9B4-A5EC300F9A7F}"/>
            </a:ext>
          </a:extLst>
        </xdr:cNvPr>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154957</xdr:rowOff>
    </xdr:from>
    <xdr:ext cx="405111" cy="259045"/>
    <xdr:sp macro="" textlink="">
      <xdr:nvSpPr>
        <xdr:cNvPr id="264" name="n_3aveValue【福祉施設】&#10;有形固定資産減価償却率">
          <a:extLst>
            <a:ext uri="{FF2B5EF4-FFF2-40B4-BE49-F238E27FC236}">
              <a16:creationId xmlns:a16="http://schemas.microsoft.com/office/drawing/2014/main" id="{C0750E18-DA7A-4892-950F-49EC78F62052}"/>
            </a:ext>
          </a:extLst>
        </xdr:cNvPr>
        <xdr:cNvSpPr txBox="1"/>
      </xdr:nvSpPr>
      <xdr:spPr>
        <a:xfrm>
          <a:off x="18167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4687279D-F9B0-4E25-A995-11B94331E0D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8E082BF8-E130-4158-BCA6-7BECADA7F5D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3660FA80-8765-448C-89A3-99408A6ED40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6E976B2D-8FE9-4C3D-9E21-6EC52B8A9D6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FA74900B-77A2-47A4-B1CD-53B56D4DBDB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270" name="楕円 269">
          <a:extLst>
            <a:ext uri="{FF2B5EF4-FFF2-40B4-BE49-F238E27FC236}">
              <a16:creationId xmlns:a16="http://schemas.microsoft.com/office/drawing/2014/main" id="{8ADBC3A2-DEE4-413A-B23F-472F9EA937F0}"/>
            </a:ext>
          </a:extLst>
        </xdr:cNvPr>
        <xdr:cNvSpPr/>
      </xdr:nvSpPr>
      <xdr:spPr>
        <a:xfrm>
          <a:off x="4584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114316</xdr:rowOff>
    </xdr:from>
    <xdr:ext cx="405111" cy="259045"/>
    <xdr:sp macro="" textlink="">
      <xdr:nvSpPr>
        <xdr:cNvPr id="271" name="【福祉施設】&#10;有形固定資産減価償却率該当値テキスト">
          <a:extLst>
            <a:ext uri="{FF2B5EF4-FFF2-40B4-BE49-F238E27FC236}">
              <a16:creationId xmlns:a16="http://schemas.microsoft.com/office/drawing/2014/main" id="{29528375-CFBA-44A8-BA83-BCD4C5BAD0C2}"/>
            </a:ext>
          </a:extLst>
        </xdr:cNvPr>
        <xdr:cNvSpPr txBox="1"/>
      </xdr:nvSpPr>
      <xdr:spPr>
        <a:xfrm>
          <a:off x="4673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xdr:rowOff>
    </xdr:from>
    <xdr:to>
      <xdr:col>20</xdr:col>
      <xdr:colOff>38100</xdr:colOff>
      <xdr:row>83</xdr:row>
      <xdr:rowOff>106045</xdr:rowOff>
    </xdr:to>
    <xdr:sp macro="" textlink="">
      <xdr:nvSpPr>
        <xdr:cNvPr id="272" name="楕円 271">
          <a:extLst>
            <a:ext uri="{FF2B5EF4-FFF2-40B4-BE49-F238E27FC236}">
              <a16:creationId xmlns:a16="http://schemas.microsoft.com/office/drawing/2014/main" id="{F7612DA7-F4A6-48A0-A5E1-EC9FF093FAD2}"/>
            </a:ext>
          </a:extLst>
        </xdr:cNvPr>
        <xdr:cNvSpPr/>
      </xdr:nvSpPr>
      <xdr:spPr>
        <a:xfrm>
          <a:off x="3746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15239</xdr:rowOff>
    </xdr:from>
    <xdr:to>
      <xdr:col>24</xdr:col>
      <xdr:colOff>63500</xdr:colOff>
      <xdr:row>83</xdr:row>
      <xdr:rowOff>55245</xdr:rowOff>
    </xdr:to>
    <xdr:cxnSp macro="">
      <xdr:nvCxnSpPr>
        <xdr:cNvPr id="273" name="直線コネクタ 272">
          <a:extLst>
            <a:ext uri="{FF2B5EF4-FFF2-40B4-BE49-F238E27FC236}">
              <a16:creationId xmlns:a16="http://schemas.microsoft.com/office/drawing/2014/main" id="{278FD9C6-7388-4466-B072-57F47C0CF61B}"/>
            </a:ext>
          </a:extLst>
        </xdr:cNvPr>
        <xdr:cNvCxnSpPr/>
      </xdr:nvCxnSpPr>
      <xdr:spPr>
        <a:xfrm flipV="1">
          <a:off x="3797300" y="142455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42545</xdr:rowOff>
    </xdr:from>
    <xdr:to>
      <xdr:col>15</xdr:col>
      <xdr:colOff>101600</xdr:colOff>
      <xdr:row>83</xdr:row>
      <xdr:rowOff>144145</xdr:rowOff>
    </xdr:to>
    <xdr:sp macro="" textlink="">
      <xdr:nvSpPr>
        <xdr:cNvPr id="274" name="楕円 273">
          <a:extLst>
            <a:ext uri="{FF2B5EF4-FFF2-40B4-BE49-F238E27FC236}">
              <a16:creationId xmlns:a16="http://schemas.microsoft.com/office/drawing/2014/main" id="{4AFAEAF0-2505-4EA0-9346-12BC1743E3A8}"/>
            </a:ext>
          </a:extLst>
        </xdr:cNvPr>
        <xdr:cNvSpPr/>
      </xdr:nvSpPr>
      <xdr:spPr>
        <a:xfrm>
          <a:off x="2857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55245</xdr:rowOff>
    </xdr:from>
    <xdr:to>
      <xdr:col>19</xdr:col>
      <xdr:colOff>177800</xdr:colOff>
      <xdr:row>83</xdr:row>
      <xdr:rowOff>93345</xdr:rowOff>
    </xdr:to>
    <xdr:cxnSp macro="">
      <xdr:nvCxnSpPr>
        <xdr:cNvPr id="275" name="直線コネクタ 274">
          <a:extLst>
            <a:ext uri="{FF2B5EF4-FFF2-40B4-BE49-F238E27FC236}">
              <a16:creationId xmlns:a16="http://schemas.microsoft.com/office/drawing/2014/main" id="{56EF2901-8609-4B74-A793-3B843452F809}"/>
            </a:ext>
          </a:extLst>
        </xdr:cNvPr>
        <xdr:cNvCxnSpPr/>
      </xdr:nvCxnSpPr>
      <xdr:spPr>
        <a:xfrm flipV="1">
          <a:off x="2908300" y="14285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97172</xdr:rowOff>
    </xdr:from>
    <xdr:ext cx="405111" cy="259045"/>
    <xdr:sp macro="" textlink="">
      <xdr:nvSpPr>
        <xdr:cNvPr id="276" name="n_1mainValue【福祉施設】&#10;有形固定資産減価償却率">
          <a:extLst>
            <a:ext uri="{FF2B5EF4-FFF2-40B4-BE49-F238E27FC236}">
              <a16:creationId xmlns:a16="http://schemas.microsoft.com/office/drawing/2014/main" id="{BAF4613C-C078-4E27-9DF0-CD929F87FBDA}"/>
            </a:ext>
          </a:extLst>
        </xdr:cNvPr>
        <xdr:cNvSpPr txBox="1"/>
      </xdr:nvSpPr>
      <xdr:spPr>
        <a:xfrm>
          <a:off x="35820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135272</xdr:rowOff>
    </xdr:from>
    <xdr:ext cx="405111" cy="259045"/>
    <xdr:sp macro="" textlink="">
      <xdr:nvSpPr>
        <xdr:cNvPr id="277" name="n_2mainValue【福祉施設】&#10;有形固定資産減価償却率">
          <a:extLst>
            <a:ext uri="{FF2B5EF4-FFF2-40B4-BE49-F238E27FC236}">
              <a16:creationId xmlns:a16="http://schemas.microsoft.com/office/drawing/2014/main" id="{498DE182-CDBB-426B-9AFB-3B48FD93403F}"/>
            </a:ext>
          </a:extLst>
        </xdr:cNvPr>
        <xdr:cNvSpPr txBox="1"/>
      </xdr:nvSpPr>
      <xdr:spPr>
        <a:xfrm>
          <a:off x="2705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9582E2F1-42DA-4B7F-9827-25A7674B15F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73490328-FE6A-4C18-90F5-6C0BE965A54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E9F5F3EF-AD71-4BF3-9187-DA573FA87D0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48E91B4E-05B8-4BA2-B5A7-255BC524236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52404400-E492-4094-8271-44372F8BBFA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1D09DCF9-BE1E-4A6E-ABCA-6CCC224D11D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93A48D0D-8952-49C7-99FC-5B4727F081C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3C7AD729-4D70-475C-B4E4-9A27698704A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5800A73D-AE2D-4434-817D-DA1242EEE7F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F3ADA6B3-661F-4963-B7DE-8CFB7856976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a:extLst>
            <a:ext uri="{FF2B5EF4-FFF2-40B4-BE49-F238E27FC236}">
              <a16:creationId xmlns:a16="http://schemas.microsoft.com/office/drawing/2014/main" id="{9883C172-CB09-4F3E-BA78-44036F640DF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a:extLst>
            <a:ext uri="{FF2B5EF4-FFF2-40B4-BE49-F238E27FC236}">
              <a16:creationId xmlns:a16="http://schemas.microsoft.com/office/drawing/2014/main" id="{B9D2F077-8094-4973-9585-723F4F254F0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a:extLst>
            <a:ext uri="{FF2B5EF4-FFF2-40B4-BE49-F238E27FC236}">
              <a16:creationId xmlns:a16="http://schemas.microsoft.com/office/drawing/2014/main" id="{44715C7E-BE7E-4E3E-8CC4-4FC8F126872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a:extLst>
            <a:ext uri="{FF2B5EF4-FFF2-40B4-BE49-F238E27FC236}">
              <a16:creationId xmlns:a16="http://schemas.microsoft.com/office/drawing/2014/main" id="{A1F59F76-2795-4A24-B63B-A21FBE69C90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a:extLst>
            <a:ext uri="{FF2B5EF4-FFF2-40B4-BE49-F238E27FC236}">
              <a16:creationId xmlns:a16="http://schemas.microsoft.com/office/drawing/2014/main" id="{FE1B0F2E-ED9F-472C-8F22-40832CFE718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a:extLst>
            <a:ext uri="{FF2B5EF4-FFF2-40B4-BE49-F238E27FC236}">
              <a16:creationId xmlns:a16="http://schemas.microsoft.com/office/drawing/2014/main" id="{B4F503EB-D3D1-4628-8135-F5A21744248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a:extLst>
            <a:ext uri="{FF2B5EF4-FFF2-40B4-BE49-F238E27FC236}">
              <a16:creationId xmlns:a16="http://schemas.microsoft.com/office/drawing/2014/main" id="{6B52EE57-7167-4D1B-8B99-2495B092C3D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a:extLst>
            <a:ext uri="{FF2B5EF4-FFF2-40B4-BE49-F238E27FC236}">
              <a16:creationId xmlns:a16="http://schemas.microsoft.com/office/drawing/2014/main" id="{0AC08861-F977-4A73-968A-B47685F53A3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a:extLst>
            <a:ext uri="{FF2B5EF4-FFF2-40B4-BE49-F238E27FC236}">
              <a16:creationId xmlns:a16="http://schemas.microsoft.com/office/drawing/2014/main" id="{FAB78DA0-31C1-403B-9B0F-AF912EB976B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a:extLst>
            <a:ext uri="{FF2B5EF4-FFF2-40B4-BE49-F238E27FC236}">
              <a16:creationId xmlns:a16="http://schemas.microsoft.com/office/drawing/2014/main" id="{8353BF80-0006-45EC-885B-B31CE0AED26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914B154F-F7AB-4B03-A02A-39D6A6B2556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id="{6A2BED4F-6584-4256-A304-0C700FA3FFA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福祉施設】&#10;一人当たり面積グラフ枠">
          <a:extLst>
            <a:ext uri="{FF2B5EF4-FFF2-40B4-BE49-F238E27FC236}">
              <a16:creationId xmlns:a16="http://schemas.microsoft.com/office/drawing/2014/main" id="{279D6D2C-F6D2-4658-86AE-CCBACFEE699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301" name="直線コネクタ 300">
          <a:extLst>
            <a:ext uri="{FF2B5EF4-FFF2-40B4-BE49-F238E27FC236}">
              <a16:creationId xmlns:a16="http://schemas.microsoft.com/office/drawing/2014/main" id="{07278924-A416-431F-BA10-A06F212A3147}"/>
            </a:ext>
          </a:extLst>
        </xdr:cNvPr>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02" name="【福祉施設】&#10;一人当たり面積最小値テキスト">
          <a:extLst>
            <a:ext uri="{FF2B5EF4-FFF2-40B4-BE49-F238E27FC236}">
              <a16:creationId xmlns:a16="http://schemas.microsoft.com/office/drawing/2014/main" id="{43AD1D65-D6B0-4A22-B16D-60189694F6AA}"/>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03" name="直線コネクタ 302">
          <a:extLst>
            <a:ext uri="{FF2B5EF4-FFF2-40B4-BE49-F238E27FC236}">
              <a16:creationId xmlns:a16="http://schemas.microsoft.com/office/drawing/2014/main" id="{5073E592-F6CC-4DB0-9C2B-8BE215FB1465}"/>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304" name="【福祉施設】&#10;一人当たり面積最大値テキスト">
          <a:extLst>
            <a:ext uri="{FF2B5EF4-FFF2-40B4-BE49-F238E27FC236}">
              <a16:creationId xmlns:a16="http://schemas.microsoft.com/office/drawing/2014/main" id="{95AA3DBE-FF10-4A7D-930E-ABB97F8C1CEC}"/>
            </a:ext>
          </a:extLst>
        </xdr:cNvPr>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05" name="直線コネクタ 304">
          <a:extLst>
            <a:ext uri="{FF2B5EF4-FFF2-40B4-BE49-F238E27FC236}">
              <a16:creationId xmlns:a16="http://schemas.microsoft.com/office/drawing/2014/main" id="{7B3ADD48-6E84-4FF0-AF9E-8FD40E3C81D0}"/>
            </a:ext>
          </a:extLst>
        </xdr:cNvPr>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06" name="【福祉施設】&#10;一人当たり面積平均値テキスト">
          <a:extLst>
            <a:ext uri="{FF2B5EF4-FFF2-40B4-BE49-F238E27FC236}">
              <a16:creationId xmlns:a16="http://schemas.microsoft.com/office/drawing/2014/main" id="{68FD7421-1EDD-437F-97E9-5A4F10467395}"/>
            </a:ext>
          </a:extLst>
        </xdr:cNvPr>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07" name="フローチャート: 判断 306">
          <a:extLst>
            <a:ext uri="{FF2B5EF4-FFF2-40B4-BE49-F238E27FC236}">
              <a16:creationId xmlns:a16="http://schemas.microsoft.com/office/drawing/2014/main" id="{E60799A6-EFBF-4BD1-BEB6-2EBEBB28F1D3}"/>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308" name="フローチャート: 判断 307">
          <a:extLst>
            <a:ext uri="{FF2B5EF4-FFF2-40B4-BE49-F238E27FC236}">
              <a16:creationId xmlns:a16="http://schemas.microsoft.com/office/drawing/2014/main" id="{29B44483-E13C-4982-87EB-FAD590CB4D19}"/>
            </a:ext>
          </a:extLst>
        </xdr:cNvPr>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160038</xdr:rowOff>
    </xdr:from>
    <xdr:ext cx="469744" cy="259045"/>
    <xdr:sp macro="" textlink="">
      <xdr:nvSpPr>
        <xdr:cNvPr id="309" name="n_1aveValue【福祉施設】&#10;一人当たり面積">
          <a:extLst>
            <a:ext uri="{FF2B5EF4-FFF2-40B4-BE49-F238E27FC236}">
              <a16:creationId xmlns:a16="http://schemas.microsoft.com/office/drawing/2014/main" id="{E3E5B0A0-E53E-4BA4-85E8-5534FDF6CB44}"/>
            </a:ext>
          </a:extLst>
        </xdr:cNvPr>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12700</xdr:rowOff>
    </xdr:from>
    <xdr:to>
      <xdr:col>46</xdr:col>
      <xdr:colOff>38100</xdr:colOff>
      <xdr:row>85</xdr:row>
      <xdr:rowOff>114300</xdr:rowOff>
    </xdr:to>
    <xdr:sp macro="" textlink="">
      <xdr:nvSpPr>
        <xdr:cNvPr id="310" name="フローチャート: 判断 309">
          <a:extLst>
            <a:ext uri="{FF2B5EF4-FFF2-40B4-BE49-F238E27FC236}">
              <a16:creationId xmlns:a16="http://schemas.microsoft.com/office/drawing/2014/main" id="{11B3C43F-12E9-4178-A882-E08045D82AFB}"/>
            </a:ext>
          </a:extLst>
        </xdr:cNvPr>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130827</xdr:rowOff>
    </xdr:from>
    <xdr:ext cx="469744" cy="259045"/>
    <xdr:sp macro="" textlink="">
      <xdr:nvSpPr>
        <xdr:cNvPr id="311" name="n_2aveValue【福祉施設】&#10;一人当たり面積">
          <a:extLst>
            <a:ext uri="{FF2B5EF4-FFF2-40B4-BE49-F238E27FC236}">
              <a16:creationId xmlns:a16="http://schemas.microsoft.com/office/drawing/2014/main" id="{A084933D-70CF-4EA0-A998-6378116910EA}"/>
            </a:ext>
          </a:extLst>
        </xdr:cNvPr>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71120</xdr:rowOff>
    </xdr:from>
    <xdr:to>
      <xdr:col>41</xdr:col>
      <xdr:colOff>101600</xdr:colOff>
      <xdr:row>86</xdr:row>
      <xdr:rowOff>1270</xdr:rowOff>
    </xdr:to>
    <xdr:sp macro="" textlink="">
      <xdr:nvSpPr>
        <xdr:cNvPr id="312" name="フローチャート: 判断 311">
          <a:extLst>
            <a:ext uri="{FF2B5EF4-FFF2-40B4-BE49-F238E27FC236}">
              <a16:creationId xmlns:a16="http://schemas.microsoft.com/office/drawing/2014/main" id="{2E81C9CE-6BF2-4068-BC86-73470329E2D7}"/>
            </a:ext>
          </a:extLst>
        </xdr:cNvPr>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17797</xdr:rowOff>
    </xdr:from>
    <xdr:ext cx="469744" cy="259045"/>
    <xdr:sp macro="" textlink="">
      <xdr:nvSpPr>
        <xdr:cNvPr id="313" name="n_3aveValue【福祉施設】&#10;一人当たり面積">
          <a:extLst>
            <a:ext uri="{FF2B5EF4-FFF2-40B4-BE49-F238E27FC236}">
              <a16:creationId xmlns:a16="http://schemas.microsoft.com/office/drawing/2014/main" id="{A6AD308E-6168-448F-B3A1-47CD2771C22C}"/>
            </a:ext>
          </a:extLst>
        </xdr:cNvPr>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6F0019CA-7A8C-4B9C-A73B-381BBE8E027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3AE715E0-7888-407A-B2B7-6354658B2F4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B67C27A5-5589-47AC-8071-43ACD1A97AB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FC70F2BC-983C-4EF6-BC57-7D0B51EC385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EEE71781-183A-4AD0-8931-413D6976742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319" name="楕円 318">
          <a:extLst>
            <a:ext uri="{FF2B5EF4-FFF2-40B4-BE49-F238E27FC236}">
              <a16:creationId xmlns:a16="http://schemas.microsoft.com/office/drawing/2014/main" id="{FE5F6481-484F-4097-8128-8353189FC6F7}"/>
            </a:ext>
          </a:extLst>
        </xdr:cNvPr>
        <xdr:cNvSpPr/>
      </xdr:nvSpPr>
      <xdr:spPr>
        <a:xfrm>
          <a:off x="10426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16527</xdr:rowOff>
    </xdr:from>
    <xdr:ext cx="469744" cy="259045"/>
    <xdr:sp macro="" textlink="">
      <xdr:nvSpPr>
        <xdr:cNvPr id="320" name="【福祉施設】&#10;一人当たり面積該当値テキスト">
          <a:extLst>
            <a:ext uri="{FF2B5EF4-FFF2-40B4-BE49-F238E27FC236}">
              <a16:creationId xmlns:a16="http://schemas.microsoft.com/office/drawing/2014/main" id="{F9C87905-6C3A-46A5-A346-2869168A8630}"/>
            </a:ext>
          </a:extLst>
        </xdr:cNvPr>
        <xdr:cNvSpPr txBox="1"/>
      </xdr:nvSpPr>
      <xdr:spPr>
        <a:xfrm>
          <a:off x="10515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104139</xdr:rowOff>
    </xdr:from>
    <xdr:to>
      <xdr:col>50</xdr:col>
      <xdr:colOff>165100</xdr:colOff>
      <xdr:row>86</xdr:row>
      <xdr:rowOff>34289</xdr:rowOff>
    </xdr:to>
    <xdr:sp macro="" textlink="">
      <xdr:nvSpPr>
        <xdr:cNvPr id="321" name="楕円 320">
          <a:extLst>
            <a:ext uri="{FF2B5EF4-FFF2-40B4-BE49-F238E27FC236}">
              <a16:creationId xmlns:a16="http://schemas.microsoft.com/office/drawing/2014/main" id="{4CCED7E7-C561-49A5-A819-EA1A466DC65A}"/>
            </a:ext>
          </a:extLst>
        </xdr:cNvPr>
        <xdr:cNvSpPr/>
      </xdr:nvSpPr>
      <xdr:spPr>
        <a:xfrm>
          <a:off x="9588500" y="146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152400</xdr:rowOff>
    </xdr:from>
    <xdr:to>
      <xdr:col>55</xdr:col>
      <xdr:colOff>0</xdr:colOff>
      <xdr:row>85</xdr:row>
      <xdr:rowOff>154939</xdr:rowOff>
    </xdr:to>
    <xdr:cxnSp macro="">
      <xdr:nvCxnSpPr>
        <xdr:cNvPr id="322" name="直線コネクタ 321">
          <a:extLst>
            <a:ext uri="{FF2B5EF4-FFF2-40B4-BE49-F238E27FC236}">
              <a16:creationId xmlns:a16="http://schemas.microsoft.com/office/drawing/2014/main" id="{453D2371-D465-4F62-9591-F95122CE1796}"/>
            </a:ext>
          </a:extLst>
        </xdr:cNvPr>
        <xdr:cNvCxnSpPr/>
      </xdr:nvCxnSpPr>
      <xdr:spPr>
        <a:xfrm flipV="1">
          <a:off x="9639300" y="147256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106680</xdr:rowOff>
    </xdr:from>
    <xdr:to>
      <xdr:col>46</xdr:col>
      <xdr:colOff>38100</xdr:colOff>
      <xdr:row>86</xdr:row>
      <xdr:rowOff>36830</xdr:rowOff>
    </xdr:to>
    <xdr:sp macro="" textlink="">
      <xdr:nvSpPr>
        <xdr:cNvPr id="323" name="楕円 322">
          <a:extLst>
            <a:ext uri="{FF2B5EF4-FFF2-40B4-BE49-F238E27FC236}">
              <a16:creationId xmlns:a16="http://schemas.microsoft.com/office/drawing/2014/main" id="{45AE33F6-EF1E-4CC6-8E04-DF6E1D84D9C4}"/>
            </a:ext>
          </a:extLst>
        </xdr:cNvPr>
        <xdr:cNvSpPr/>
      </xdr:nvSpPr>
      <xdr:spPr>
        <a:xfrm>
          <a:off x="8699500" y="146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154939</xdr:rowOff>
    </xdr:from>
    <xdr:to>
      <xdr:col>50</xdr:col>
      <xdr:colOff>114300</xdr:colOff>
      <xdr:row>85</xdr:row>
      <xdr:rowOff>157480</xdr:rowOff>
    </xdr:to>
    <xdr:cxnSp macro="">
      <xdr:nvCxnSpPr>
        <xdr:cNvPr id="324" name="直線コネクタ 323">
          <a:extLst>
            <a:ext uri="{FF2B5EF4-FFF2-40B4-BE49-F238E27FC236}">
              <a16:creationId xmlns:a16="http://schemas.microsoft.com/office/drawing/2014/main" id="{C52A28A9-C749-4587-BFE1-769CD5041670}"/>
            </a:ext>
          </a:extLst>
        </xdr:cNvPr>
        <xdr:cNvCxnSpPr/>
      </xdr:nvCxnSpPr>
      <xdr:spPr>
        <a:xfrm flipV="1">
          <a:off x="8750300" y="147281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25416</xdr:rowOff>
    </xdr:from>
    <xdr:ext cx="469744" cy="259045"/>
    <xdr:sp macro="" textlink="">
      <xdr:nvSpPr>
        <xdr:cNvPr id="325" name="n_1mainValue【福祉施設】&#10;一人当たり面積">
          <a:extLst>
            <a:ext uri="{FF2B5EF4-FFF2-40B4-BE49-F238E27FC236}">
              <a16:creationId xmlns:a16="http://schemas.microsoft.com/office/drawing/2014/main" id="{40719BD1-B329-4CA5-9379-E3B5D357AA3E}"/>
            </a:ext>
          </a:extLst>
        </xdr:cNvPr>
        <xdr:cNvSpPr txBox="1"/>
      </xdr:nvSpPr>
      <xdr:spPr>
        <a:xfrm>
          <a:off x="9391727" y="1477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27957</xdr:rowOff>
    </xdr:from>
    <xdr:ext cx="469744" cy="259045"/>
    <xdr:sp macro="" textlink="">
      <xdr:nvSpPr>
        <xdr:cNvPr id="326" name="n_2mainValue【福祉施設】&#10;一人当たり面積">
          <a:extLst>
            <a:ext uri="{FF2B5EF4-FFF2-40B4-BE49-F238E27FC236}">
              <a16:creationId xmlns:a16="http://schemas.microsoft.com/office/drawing/2014/main" id="{B9C68F92-E5AD-4929-AD67-D61925F0FDF9}"/>
            </a:ext>
          </a:extLst>
        </xdr:cNvPr>
        <xdr:cNvSpPr txBox="1"/>
      </xdr:nvSpPr>
      <xdr:spPr>
        <a:xfrm>
          <a:off x="8515427" y="1477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86FCB1A9-85C3-4C07-BB63-A9F1437977D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598FE90E-17DB-4357-BA9A-4A5A01E7ACB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41DAC196-FB7B-4C9B-81A1-9411A984025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9613EDF9-8F49-4E80-8411-E1A8ABD9446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B194ADC1-2388-4105-8C58-49D893F7E65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0F3B1769-B985-45BA-A246-AAAE3A86A0B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EAFAD68E-E2EB-400D-8B27-E287FD132BE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56D306F8-4A9E-4455-9953-9AA6DA9E372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a:extLst>
            <a:ext uri="{FF2B5EF4-FFF2-40B4-BE49-F238E27FC236}">
              <a16:creationId xmlns:a16="http://schemas.microsoft.com/office/drawing/2014/main" id="{C6378A02-7AC8-4E28-93FD-9808A48E327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a:extLst>
            <a:ext uri="{FF2B5EF4-FFF2-40B4-BE49-F238E27FC236}">
              <a16:creationId xmlns:a16="http://schemas.microsoft.com/office/drawing/2014/main" id="{D98AFF75-0893-4836-9B2C-F23B24267E8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7" name="テキスト ボックス 336">
          <a:extLst>
            <a:ext uri="{FF2B5EF4-FFF2-40B4-BE49-F238E27FC236}">
              <a16:creationId xmlns:a16="http://schemas.microsoft.com/office/drawing/2014/main" id="{B818B5C4-C06A-4D73-B268-783F6CB1CB45}"/>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8" name="直線コネクタ 337">
          <a:extLst>
            <a:ext uri="{FF2B5EF4-FFF2-40B4-BE49-F238E27FC236}">
              <a16:creationId xmlns:a16="http://schemas.microsoft.com/office/drawing/2014/main" id="{03BEB282-BACE-4CCF-80BD-894BB5D7B5A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9" name="テキスト ボックス 338">
          <a:extLst>
            <a:ext uri="{FF2B5EF4-FFF2-40B4-BE49-F238E27FC236}">
              <a16:creationId xmlns:a16="http://schemas.microsoft.com/office/drawing/2014/main" id="{1CE1D01C-D331-44F7-8442-2565AFBC187C}"/>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0" name="直線コネクタ 339">
          <a:extLst>
            <a:ext uri="{FF2B5EF4-FFF2-40B4-BE49-F238E27FC236}">
              <a16:creationId xmlns:a16="http://schemas.microsoft.com/office/drawing/2014/main" id="{225DAB2F-EEF4-485D-B5B8-BA89CF96898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1" name="テキスト ボックス 340">
          <a:extLst>
            <a:ext uri="{FF2B5EF4-FFF2-40B4-BE49-F238E27FC236}">
              <a16:creationId xmlns:a16="http://schemas.microsoft.com/office/drawing/2014/main" id="{388910AC-7930-4FAC-A3C6-9D098661FBA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2" name="直線コネクタ 341">
          <a:extLst>
            <a:ext uri="{FF2B5EF4-FFF2-40B4-BE49-F238E27FC236}">
              <a16:creationId xmlns:a16="http://schemas.microsoft.com/office/drawing/2014/main" id="{E266E88B-D9F1-42E9-9D3E-610AB7F151EC}"/>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3" name="テキスト ボックス 342">
          <a:extLst>
            <a:ext uri="{FF2B5EF4-FFF2-40B4-BE49-F238E27FC236}">
              <a16:creationId xmlns:a16="http://schemas.microsoft.com/office/drawing/2014/main" id="{E8CFA30A-4106-4721-B924-5B143F2164C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4" name="直線コネクタ 343">
          <a:extLst>
            <a:ext uri="{FF2B5EF4-FFF2-40B4-BE49-F238E27FC236}">
              <a16:creationId xmlns:a16="http://schemas.microsoft.com/office/drawing/2014/main" id="{E8ED0F90-E4C8-4A61-81C8-B6C32B4DD66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5" name="テキスト ボックス 344">
          <a:extLst>
            <a:ext uri="{FF2B5EF4-FFF2-40B4-BE49-F238E27FC236}">
              <a16:creationId xmlns:a16="http://schemas.microsoft.com/office/drawing/2014/main" id="{63CD9E67-DD80-41D1-A201-9FC267EDA1E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6" name="直線コネクタ 345">
          <a:extLst>
            <a:ext uri="{FF2B5EF4-FFF2-40B4-BE49-F238E27FC236}">
              <a16:creationId xmlns:a16="http://schemas.microsoft.com/office/drawing/2014/main" id="{40720625-192F-4BA7-8AAE-1F2FC58D86B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7" name="テキスト ボックス 346">
          <a:extLst>
            <a:ext uri="{FF2B5EF4-FFF2-40B4-BE49-F238E27FC236}">
              <a16:creationId xmlns:a16="http://schemas.microsoft.com/office/drawing/2014/main" id="{29A9C561-3AFA-4F7B-9B2C-B126646FC1FA}"/>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a:extLst>
            <a:ext uri="{FF2B5EF4-FFF2-40B4-BE49-F238E27FC236}">
              <a16:creationId xmlns:a16="http://schemas.microsoft.com/office/drawing/2014/main" id="{A21E73FB-FEE5-45CD-AEE5-C8FF6CBA04F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9" name="テキスト ボックス 348">
          <a:extLst>
            <a:ext uri="{FF2B5EF4-FFF2-40B4-BE49-F238E27FC236}">
              <a16:creationId xmlns:a16="http://schemas.microsoft.com/office/drawing/2014/main" id="{51949118-699A-4C1D-A8F3-1DEC6F8BBACE}"/>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市民会館】&#10;有形固定資産減価償却率グラフ枠">
          <a:extLst>
            <a:ext uri="{FF2B5EF4-FFF2-40B4-BE49-F238E27FC236}">
              <a16:creationId xmlns:a16="http://schemas.microsoft.com/office/drawing/2014/main" id="{69AA1E50-3B8A-4CE3-B0EA-E53AAA96CAA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351" name="直線コネクタ 350">
          <a:extLst>
            <a:ext uri="{FF2B5EF4-FFF2-40B4-BE49-F238E27FC236}">
              <a16:creationId xmlns:a16="http://schemas.microsoft.com/office/drawing/2014/main" id="{24E4780B-25A7-428D-8CDA-36D2CA8D9C4C}"/>
            </a:ext>
          </a:extLst>
        </xdr:cNvPr>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352" name="【市民会館】&#10;有形固定資産減価償却率最小値テキスト">
          <a:extLst>
            <a:ext uri="{FF2B5EF4-FFF2-40B4-BE49-F238E27FC236}">
              <a16:creationId xmlns:a16="http://schemas.microsoft.com/office/drawing/2014/main" id="{F2E5E256-8233-42E2-9529-D1F0505F3913}"/>
            </a:ext>
          </a:extLst>
        </xdr:cNvPr>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53" name="直線コネクタ 352">
          <a:extLst>
            <a:ext uri="{FF2B5EF4-FFF2-40B4-BE49-F238E27FC236}">
              <a16:creationId xmlns:a16="http://schemas.microsoft.com/office/drawing/2014/main" id="{02B05B05-9A19-4570-9462-84DD669EEAFD}"/>
            </a:ext>
          </a:extLst>
        </xdr:cNvPr>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54" name="【市民会館】&#10;有形固定資産減価償却率最大値テキスト">
          <a:extLst>
            <a:ext uri="{FF2B5EF4-FFF2-40B4-BE49-F238E27FC236}">
              <a16:creationId xmlns:a16="http://schemas.microsoft.com/office/drawing/2014/main" id="{824D76B5-DD3D-4A52-8446-6D032A5CBDF2}"/>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5" name="直線コネクタ 354">
          <a:extLst>
            <a:ext uri="{FF2B5EF4-FFF2-40B4-BE49-F238E27FC236}">
              <a16:creationId xmlns:a16="http://schemas.microsoft.com/office/drawing/2014/main" id="{F8783D1D-19D1-4A98-9985-4F59AEA8EE8B}"/>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356" name="【市民会館】&#10;有形固定資産減価償却率平均値テキスト">
          <a:extLst>
            <a:ext uri="{FF2B5EF4-FFF2-40B4-BE49-F238E27FC236}">
              <a16:creationId xmlns:a16="http://schemas.microsoft.com/office/drawing/2014/main" id="{E24428BD-C142-4780-BEF4-FF51534252D1}"/>
            </a:ext>
          </a:extLst>
        </xdr:cNvPr>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357" name="フローチャート: 判断 356">
          <a:extLst>
            <a:ext uri="{FF2B5EF4-FFF2-40B4-BE49-F238E27FC236}">
              <a16:creationId xmlns:a16="http://schemas.microsoft.com/office/drawing/2014/main" id="{403DA24E-497B-4064-B9B6-32510E9F5846}"/>
            </a:ext>
          </a:extLst>
        </xdr:cNvPr>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358" name="フローチャート: 判断 357">
          <a:extLst>
            <a:ext uri="{FF2B5EF4-FFF2-40B4-BE49-F238E27FC236}">
              <a16:creationId xmlns:a16="http://schemas.microsoft.com/office/drawing/2014/main" id="{C241E562-2BA4-431F-9864-453F1772AFBB}"/>
            </a:ext>
          </a:extLst>
        </xdr:cNvPr>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101616</xdr:rowOff>
    </xdr:from>
    <xdr:ext cx="405111" cy="259045"/>
    <xdr:sp macro="" textlink="">
      <xdr:nvSpPr>
        <xdr:cNvPr id="359" name="n_1aveValue【市民会館】&#10;有形固定資産減価償却率">
          <a:extLst>
            <a:ext uri="{FF2B5EF4-FFF2-40B4-BE49-F238E27FC236}">
              <a16:creationId xmlns:a16="http://schemas.microsoft.com/office/drawing/2014/main" id="{EC58021A-B019-4553-BE72-EA13069937DA}"/>
            </a:ext>
          </a:extLst>
        </xdr:cNvPr>
        <xdr:cNvSpPr txBox="1"/>
      </xdr:nvSpPr>
      <xdr:spPr>
        <a:xfrm>
          <a:off x="35820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10161</xdr:rowOff>
    </xdr:from>
    <xdr:to>
      <xdr:col>15</xdr:col>
      <xdr:colOff>101600</xdr:colOff>
      <xdr:row>105</xdr:row>
      <xdr:rowOff>111761</xdr:rowOff>
    </xdr:to>
    <xdr:sp macro="" textlink="">
      <xdr:nvSpPr>
        <xdr:cNvPr id="360" name="フローチャート: 判断 359">
          <a:extLst>
            <a:ext uri="{FF2B5EF4-FFF2-40B4-BE49-F238E27FC236}">
              <a16:creationId xmlns:a16="http://schemas.microsoft.com/office/drawing/2014/main" id="{B08EC85B-3839-4A56-821E-720700A41EE5}"/>
            </a:ext>
          </a:extLst>
        </xdr:cNvPr>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128288</xdr:rowOff>
    </xdr:from>
    <xdr:ext cx="405111" cy="259045"/>
    <xdr:sp macro="" textlink="">
      <xdr:nvSpPr>
        <xdr:cNvPr id="361" name="n_2aveValue【市民会館】&#10;有形固定資産減価償却率">
          <a:extLst>
            <a:ext uri="{FF2B5EF4-FFF2-40B4-BE49-F238E27FC236}">
              <a16:creationId xmlns:a16="http://schemas.microsoft.com/office/drawing/2014/main" id="{ACCE9E5F-E618-415E-8AFF-17981B738C12}"/>
            </a:ext>
          </a:extLst>
        </xdr:cNvPr>
        <xdr:cNvSpPr txBox="1"/>
      </xdr:nvSpPr>
      <xdr:spPr>
        <a:xfrm>
          <a:off x="2705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158750</xdr:rowOff>
    </xdr:from>
    <xdr:to>
      <xdr:col>10</xdr:col>
      <xdr:colOff>165100</xdr:colOff>
      <xdr:row>105</xdr:row>
      <xdr:rowOff>88900</xdr:rowOff>
    </xdr:to>
    <xdr:sp macro="" textlink="">
      <xdr:nvSpPr>
        <xdr:cNvPr id="362" name="フローチャート: 判断 361">
          <a:extLst>
            <a:ext uri="{FF2B5EF4-FFF2-40B4-BE49-F238E27FC236}">
              <a16:creationId xmlns:a16="http://schemas.microsoft.com/office/drawing/2014/main" id="{D403CE8B-0B18-47A7-8768-E966113C6D1E}"/>
            </a:ext>
          </a:extLst>
        </xdr:cNvPr>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105427</xdr:rowOff>
    </xdr:from>
    <xdr:ext cx="405111" cy="259045"/>
    <xdr:sp macro="" textlink="">
      <xdr:nvSpPr>
        <xdr:cNvPr id="363" name="n_3aveValue【市民会館】&#10;有形固定資産減価償却率">
          <a:extLst>
            <a:ext uri="{FF2B5EF4-FFF2-40B4-BE49-F238E27FC236}">
              <a16:creationId xmlns:a16="http://schemas.microsoft.com/office/drawing/2014/main" id="{66A4F58A-6066-4E9D-A659-210317438F94}"/>
            </a:ext>
          </a:extLst>
        </xdr:cNvPr>
        <xdr:cNvSpPr txBox="1"/>
      </xdr:nvSpPr>
      <xdr:spPr>
        <a:xfrm>
          <a:off x="1816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C613F43F-E6CB-4B63-9527-40FD59ABEE3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B3312A3A-57CC-4EC7-97F2-D2ECA8CC11D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1E2C6A21-55CE-4415-9576-827D7107E15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AAE2BFB-AEBF-4A29-8B5D-10C7F25B905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C3FD8C52-560A-4BCD-BD7C-F703977AFA0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57786</xdr:rowOff>
    </xdr:from>
    <xdr:to>
      <xdr:col>24</xdr:col>
      <xdr:colOff>114300</xdr:colOff>
      <xdr:row>100</xdr:row>
      <xdr:rowOff>159386</xdr:rowOff>
    </xdr:to>
    <xdr:sp macro="" textlink="">
      <xdr:nvSpPr>
        <xdr:cNvPr id="369" name="楕円 368">
          <a:extLst>
            <a:ext uri="{FF2B5EF4-FFF2-40B4-BE49-F238E27FC236}">
              <a16:creationId xmlns:a16="http://schemas.microsoft.com/office/drawing/2014/main" id="{C9049015-93CB-4443-B1DB-FD3588179826}"/>
            </a:ext>
          </a:extLst>
        </xdr:cNvPr>
        <xdr:cNvSpPr/>
      </xdr:nvSpPr>
      <xdr:spPr>
        <a:xfrm>
          <a:off x="4584700" y="1720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144163</xdr:rowOff>
    </xdr:from>
    <xdr:ext cx="405111" cy="259045"/>
    <xdr:sp macro="" textlink="">
      <xdr:nvSpPr>
        <xdr:cNvPr id="370" name="【市民会館】&#10;有形固定資産減価償却率該当値テキスト">
          <a:extLst>
            <a:ext uri="{FF2B5EF4-FFF2-40B4-BE49-F238E27FC236}">
              <a16:creationId xmlns:a16="http://schemas.microsoft.com/office/drawing/2014/main" id="{94A215FB-8F5D-477E-8A76-7AACEA1C8A3E}"/>
            </a:ext>
          </a:extLst>
        </xdr:cNvPr>
        <xdr:cNvSpPr txBox="1"/>
      </xdr:nvSpPr>
      <xdr:spPr>
        <a:xfrm>
          <a:off x="4673600" y="17117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197B4FBC-0CBB-4850-B811-E037F3FEAB7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7309FD99-4895-4160-856D-5337925554A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5D600E7D-505C-4037-AFBF-EF5786B6C71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3E06A988-3804-4A69-88D4-4BC0CF5CB91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4A16D4DB-106A-437C-9DA4-2789D43330A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4E001F1D-BBED-4BFB-8A36-25889647F61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ACE84E73-F8B9-4013-AF57-21434C1E6A8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AF458B8B-5815-4C4C-86E8-2E689BF8B1E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a:extLst>
            <a:ext uri="{FF2B5EF4-FFF2-40B4-BE49-F238E27FC236}">
              <a16:creationId xmlns:a16="http://schemas.microsoft.com/office/drawing/2014/main" id="{19922428-A15C-4B99-A7E2-162674C4EA9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a:extLst>
            <a:ext uri="{FF2B5EF4-FFF2-40B4-BE49-F238E27FC236}">
              <a16:creationId xmlns:a16="http://schemas.microsoft.com/office/drawing/2014/main" id="{1CA299B0-7E5B-406C-873A-F862AD6F632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1" name="直線コネクタ 380">
          <a:extLst>
            <a:ext uri="{FF2B5EF4-FFF2-40B4-BE49-F238E27FC236}">
              <a16:creationId xmlns:a16="http://schemas.microsoft.com/office/drawing/2014/main" id="{77378F8D-949A-4B91-988D-DEBEA2EF207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82" name="テキスト ボックス 381">
          <a:extLst>
            <a:ext uri="{FF2B5EF4-FFF2-40B4-BE49-F238E27FC236}">
              <a16:creationId xmlns:a16="http://schemas.microsoft.com/office/drawing/2014/main" id="{DD7CECB6-D38C-4AA0-9B4A-22E85DEA4229}"/>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3" name="直線コネクタ 382">
          <a:extLst>
            <a:ext uri="{FF2B5EF4-FFF2-40B4-BE49-F238E27FC236}">
              <a16:creationId xmlns:a16="http://schemas.microsoft.com/office/drawing/2014/main" id="{E699341E-6149-4E52-B610-EC1A07EE5A3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4" name="テキスト ボックス 383">
          <a:extLst>
            <a:ext uri="{FF2B5EF4-FFF2-40B4-BE49-F238E27FC236}">
              <a16:creationId xmlns:a16="http://schemas.microsoft.com/office/drawing/2014/main" id="{62648E19-817D-43E2-9E03-9E1F79FC4196}"/>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5" name="直線コネクタ 384">
          <a:extLst>
            <a:ext uri="{FF2B5EF4-FFF2-40B4-BE49-F238E27FC236}">
              <a16:creationId xmlns:a16="http://schemas.microsoft.com/office/drawing/2014/main" id="{CBB9306D-1DBA-4C9D-8BCC-384998FC892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6" name="テキスト ボックス 385">
          <a:extLst>
            <a:ext uri="{FF2B5EF4-FFF2-40B4-BE49-F238E27FC236}">
              <a16:creationId xmlns:a16="http://schemas.microsoft.com/office/drawing/2014/main" id="{F4E30674-1028-40E6-83C0-9D08EA317971}"/>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7" name="直線コネクタ 386">
          <a:extLst>
            <a:ext uri="{FF2B5EF4-FFF2-40B4-BE49-F238E27FC236}">
              <a16:creationId xmlns:a16="http://schemas.microsoft.com/office/drawing/2014/main" id="{B84B7E57-7DFC-4887-B4ED-97B313EB5C6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8" name="テキスト ボックス 387">
          <a:extLst>
            <a:ext uri="{FF2B5EF4-FFF2-40B4-BE49-F238E27FC236}">
              <a16:creationId xmlns:a16="http://schemas.microsoft.com/office/drawing/2014/main" id="{5E0344B4-2A4D-4A40-9BEF-C3B2E062AEA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9" name="直線コネクタ 388">
          <a:extLst>
            <a:ext uri="{FF2B5EF4-FFF2-40B4-BE49-F238E27FC236}">
              <a16:creationId xmlns:a16="http://schemas.microsoft.com/office/drawing/2014/main" id="{147F8593-8F0C-4A13-82DE-DDB7C98AB47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0" name="テキスト ボックス 389">
          <a:extLst>
            <a:ext uri="{FF2B5EF4-FFF2-40B4-BE49-F238E27FC236}">
              <a16:creationId xmlns:a16="http://schemas.microsoft.com/office/drawing/2014/main" id="{7FB80F06-D0C8-4810-B547-9EDC2B9B5C1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1" name="【市民会館】&#10;一人当たり面積グラフ枠">
          <a:extLst>
            <a:ext uri="{FF2B5EF4-FFF2-40B4-BE49-F238E27FC236}">
              <a16:creationId xmlns:a16="http://schemas.microsoft.com/office/drawing/2014/main" id="{9C01B23E-5601-4B4D-9B7B-E3A7F8EC211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392" name="直線コネクタ 391">
          <a:extLst>
            <a:ext uri="{FF2B5EF4-FFF2-40B4-BE49-F238E27FC236}">
              <a16:creationId xmlns:a16="http://schemas.microsoft.com/office/drawing/2014/main" id="{B80CB2EE-A448-43E4-82D7-8BF08A740409}"/>
            </a:ext>
          </a:extLst>
        </xdr:cNvPr>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393" name="【市民会館】&#10;一人当たり面積最小値テキスト">
          <a:extLst>
            <a:ext uri="{FF2B5EF4-FFF2-40B4-BE49-F238E27FC236}">
              <a16:creationId xmlns:a16="http://schemas.microsoft.com/office/drawing/2014/main" id="{D99C4672-81FF-4C19-A659-0491EC384564}"/>
            </a:ext>
          </a:extLst>
        </xdr:cNvPr>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394" name="直線コネクタ 393">
          <a:extLst>
            <a:ext uri="{FF2B5EF4-FFF2-40B4-BE49-F238E27FC236}">
              <a16:creationId xmlns:a16="http://schemas.microsoft.com/office/drawing/2014/main" id="{16587103-B9CD-461B-BCB5-48687ECFAF1F}"/>
            </a:ext>
          </a:extLst>
        </xdr:cNvPr>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95" name="【市民会館】&#10;一人当たり面積最大値テキスト">
          <a:extLst>
            <a:ext uri="{FF2B5EF4-FFF2-40B4-BE49-F238E27FC236}">
              <a16:creationId xmlns:a16="http://schemas.microsoft.com/office/drawing/2014/main" id="{581AEDE7-E983-41E5-A0A8-D4BB5B817957}"/>
            </a:ext>
          </a:extLst>
        </xdr:cNvPr>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96" name="直線コネクタ 395">
          <a:extLst>
            <a:ext uri="{FF2B5EF4-FFF2-40B4-BE49-F238E27FC236}">
              <a16:creationId xmlns:a16="http://schemas.microsoft.com/office/drawing/2014/main" id="{1E66FA2D-ABCE-4DB7-AD6A-1C13EC88A281}"/>
            </a:ext>
          </a:extLst>
        </xdr:cNvPr>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121429</xdr:rowOff>
    </xdr:from>
    <xdr:ext cx="469744" cy="259045"/>
    <xdr:sp macro="" textlink="">
      <xdr:nvSpPr>
        <xdr:cNvPr id="397" name="【市民会館】&#10;一人当たり面積平均値テキスト">
          <a:extLst>
            <a:ext uri="{FF2B5EF4-FFF2-40B4-BE49-F238E27FC236}">
              <a16:creationId xmlns:a16="http://schemas.microsoft.com/office/drawing/2014/main" id="{C88FA4F1-23DA-4935-8543-AE61495048DB}"/>
            </a:ext>
          </a:extLst>
        </xdr:cNvPr>
        <xdr:cNvSpPr txBox="1"/>
      </xdr:nvSpPr>
      <xdr:spPr>
        <a:xfrm>
          <a:off x="10515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398" name="フローチャート: 判断 397">
          <a:extLst>
            <a:ext uri="{FF2B5EF4-FFF2-40B4-BE49-F238E27FC236}">
              <a16:creationId xmlns:a16="http://schemas.microsoft.com/office/drawing/2014/main" id="{58D2C77F-A0BD-4D98-97BE-AC0A1218EA84}"/>
            </a:ext>
          </a:extLst>
        </xdr:cNvPr>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399" name="フローチャート: 判断 398">
          <a:extLst>
            <a:ext uri="{FF2B5EF4-FFF2-40B4-BE49-F238E27FC236}">
              <a16:creationId xmlns:a16="http://schemas.microsoft.com/office/drawing/2014/main" id="{68CA1DAC-8761-46C5-9C1A-71E133613F73}"/>
            </a:ext>
          </a:extLst>
        </xdr:cNvPr>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24655</xdr:rowOff>
    </xdr:from>
    <xdr:ext cx="469744" cy="259045"/>
    <xdr:sp macro="" textlink="">
      <xdr:nvSpPr>
        <xdr:cNvPr id="400" name="n_1aveValue【市民会館】&#10;一人当たり面積">
          <a:extLst>
            <a:ext uri="{FF2B5EF4-FFF2-40B4-BE49-F238E27FC236}">
              <a16:creationId xmlns:a16="http://schemas.microsoft.com/office/drawing/2014/main" id="{4E1B5F2F-E6CD-433C-9FD6-39DD381C09BA}"/>
            </a:ext>
          </a:extLst>
        </xdr:cNvPr>
        <xdr:cNvSpPr txBox="1"/>
      </xdr:nvSpPr>
      <xdr:spPr>
        <a:xfrm>
          <a:off x="9391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48261</xdr:rowOff>
    </xdr:from>
    <xdr:to>
      <xdr:col>46</xdr:col>
      <xdr:colOff>38100</xdr:colOff>
      <xdr:row>105</xdr:row>
      <xdr:rowOff>149861</xdr:rowOff>
    </xdr:to>
    <xdr:sp macro="" textlink="">
      <xdr:nvSpPr>
        <xdr:cNvPr id="401" name="フローチャート: 判断 400">
          <a:extLst>
            <a:ext uri="{FF2B5EF4-FFF2-40B4-BE49-F238E27FC236}">
              <a16:creationId xmlns:a16="http://schemas.microsoft.com/office/drawing/2014/main" id="{F7AB4B25-6ED2-42FC-A7A6-E55A6343A6EF}"/>
            </a:ext>
          </a:extLst>
        </xdr:cNvPr>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166388</xdr:rowOff>
    </xdr:from>
    <xdr:ext cx="469744" cy="259045"/>
    <xdr:sp macro="" textlink="">
      <xdr:nvSpPr>
        <xdr:cNvPr id="402" name="n_2aveValue【市民会館】&#10;一人当たり面積">
          <a:extLst>
            <a:ext uri="{FF2B5EF4-FFF2-40B4-BE49-F238E27FC236}">
              <a16:creationId xmlns:a16="http://schemas.microsoft.com/office/drawing/2014/main" id="{8D5105D5-EA5B-4C31-BCE1-CB44C4567319}"/>
            </a:ext>
          </a:extLst>
        </xdr:cNvPr>
        <xdr:cNvSpPr txBox="1"/>
      </xdr:nvSpPr>
      <xdr:spPr>
        <a:xfrm>
          <a:off x="8515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48261</xdr:rowOff>
    </xdr:from>
    <xdr:to>
      <xdr:col>41</xdr:col>
      <xdr:colOff>101600</xdr:colOff>
      <xdr:row>105</xdr:row>
      <xdr:rowOff>149861</xdr:rowOff>
    </xdr:to>
    <xdr:sp macro="" textlink="">
      <xdr:nvSpPr>
        <xdr:cNvPr id="403" name="フローチャート: 判断 402">
          <a:extLst>
            <a:ext uri="{FF2B5EF4-FFF2-40B4-BE49-F238E27FC236}">
              <a16:creationId xmlns:a16="http://schemas.microsoft.com/office/drawing/2014/main" id="{90419A0E-FBF0-4305-8B54-DF3929D25005}"/>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166388</xdr:rowOff>
    </xdr:from>
    <xdr:ext cx="469744" cy="259045"/>
    <xdr:sp macro="" textlink="">
      <xdr:nvSpPr>
        <xdr:cNvPr id="404" name="n_3aveValue【市民会館】&#10;一人当たり面積">
          <a:extLst>
            <a:ext uri="{FF2B5EF4-FFF2-40B4-BE49-F238E27FC236}">
              <a16:creationId xmlns:a16="http://schemas.microsoft.com/office/drawing/2014/main" id="{AB76A767-4AB4-43FE-9FFC-3AFCE8CDBD57}"/>
            </a:ext>
          </a:extLst>
        </xdr:cNvPr>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2DF9060F-8B5A-4FE1-97E9-E17F4EE22B5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1D1A5EE0-72F9-41B3-94FC-E6D918DB0FC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1768E505-8CAC-4223-A739-5FAEBC6DF4C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77D5C418-D5C9-42E1-95DB-DB126023CBA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195919C8-A766-45C9-A7AA-832E944627C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11685</xdr:rowOff>
    </xdr:from>
    <xdr:to>
      <xdr:col>55</xdr:col>
      <xdr:colOff>50800</xdr:colOff>
      <xdr:row>107</xdr:row>
      <xdr:rowOff>113285</xdr:rowOff>
    </xdr:to>
    <xdr:sp macro="" textlink="">
      <xdr:nvSpPr>
        <xdr:cNvPr id="410" name="楕円 409">
          <a:extLst>
            <a:ext uri="{FF2B5EF4-FFF2-40B4-BE49-F238E27FC236}">
              <a16:creationId xmlns:a16="http://schemas.microsoft.com/office/drawing/2014/main" id="{08399869-8B22-4B27-A3F0-7DA6B185D1F3}"/>
            </a:ext>
          </a:extLst>
        </xdr:cNvPr>
        <xdr:cNvSpPr/>
      </xdr:nvSpPr>
      <xdr:spPr>
        <a:xfrm>
          <a:off x="104267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161562</xdr:rowOff>
    </xdr:from>
    <xdr:ext cx="469744" cy="259045"/>
    <xdr:sp macro="" textlink="">
      <xdr:nvSpPr>
        <xdr:cNvPr id="411" name="【市民会館】&#10;一人当たり面積該当値テキスト">
          <a:extLst>
            <a:ext uri="{FF2B5EF4-FFF2-40B4-BE49-F238E27FC236}">
              <a16:creationId xmlns:a16="http://schemas.microsoft.com/office/drawing/2014/main" id="{9F9242F2-6DD2-4D66-B24A-774FD754332D}"/>
            </a:ext>
          </a:extLst>
        </xdr:cNvPr>
        <xdr:cNvSpPr txBox="1"/>
      </xdr:nvSpPr>
      <xdr:spPr>
        <a:xfrm>
          <a:off x="10515600"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a:extLst>
            <a:ext uri="{FF2B5EF4-FFF2-40B4-BE49-F238E27FC236}">
              <a16:creationId xmlns:a16="http://schemas.microsoft.com/office/drawing/2014/main" id="{4E33E02B-392C-4CD1-99E9-0539AC25015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a:extLst>
            <a:ext uri="{FF2B5EF4-FFF2-40B4-BE49-F238E27FC236}">
              <a16:creationId xmlns:a16="http://schemas.microsoft.com/office/drawing/2014/main" id="{AA51E730-BB47-488A-AF85-5D887F88440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a:extLst>
            <a:ext uri="{FF2B5EF4-FFF2-40B4-BE49-F238E27FC236}">
              <a16:creationId xmlns:a16="http://schemas.microsoft.com/office/drawing/2014/main" id="{858C7635-1491-484C-A63E-80BF22222FB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a:extLst>
            <a:ext uri="{FF2B5EF4-FFF2-40B4-BE49-F238E27FC236}">
              <a16:creationId xmlns:a16="http://schemas.microsoft.com/office/drawing/2014/main" id="{F36C6B31-E0B1-410B-B0FB-242178887C4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a:extLst>
            <a:ext uri="{FF2B5EF4-FFF2-40B4-BE49-F238E27FC236}">
              <a16:creationId xmlns:a16="http://schemas.microsoft.com/office/drawing/2014/main" id="{11E3F892-A9AD-41B3-81F4-06471031F6F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a:extLst>
            <a:ext uri="{FF2B5EF4-FFF2-40B4-BE49-F238E27FC236}">
              <a16:creationId xmlns:a16="http://schemas.microsoft.com/office/drawing/2014/main" id="{267E332A-CC97-4CAF-B46C-D6D1191EF73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a:extLst>
            <a:ext uri="{FF2B5EF4-FFF2-40B4-BE49-F238E27FC236}">
              <a16:creationId xmlns:a16="http://schemas.microsoft.com/office/drawing/2014/main" id="{FAD71718-CDF1-438D-A39C-18AFB8D9298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a:extLst>
            <a:ext uri="{FF2B5EF4-FFF2-40B4-BE49-F238E27FC236}">
              <a16:creationId xmlns:a16="http://schemas.microsoft.com/office/drawing/2014/main" id="{5753092D-D435-4DBC-9F21-73BF742C27A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a:extLst>
            <a:ext uri="{FF2B5EF4-FFF2-40B4-BE49-F238E27FC236}">
              <a16:creationId xmlns:a16="http://schemas.microsoft.com/office/drawing/2014/main" id="{5B3452F2-CE5B-4E3E-A47A-543E812A303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a:extLst>
            <a:ext uri="{FF2B5EF4-FFF2-40B4-BE49-F238E27FC236}">
              <a16:creationId xmlns:a16="http://schemas.microsoft.com/office/drawing/2014/main" id="{7B5B1352-2174-4706-8FB6-FA059BD3EF1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2" name="テキスト ボックス 421">
          <a:extLst>
            <a:ext uri="{FF2B5EF4-FFF2-40B4-BE49-F238E27FC236}">
              <a16:creationId xmlns:a16="http://schemas.microsoft.com/office/drawing/2014/main" id="{221E9602-0501-47DB-A08F-5F08889C67B1}"/>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3" name="直線コネクタ 422">
          <a:extLst>
            <a:ext uri="{FF2B5EF4-FFF2-40B4-BE49-F238E27FC236}">
              <a16:creationId xmlns:a16="http://schemas.microsoft.com/office/drawing/2014/main" id="{3D0AE427-6DEE-44C0-92B5-EAE7D3BBAAD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4" name="テキスト ボックス 423">
          <a:extLst>
            <a:ext uri="{FF2B5EF4-FFF2-40B4-BE49-F238E27FC236}">
              <a16:creationId xmlns:a16="http://schemas.microsoft.com/office/drawing/2014/main" id="{795AD30A-2FE6-41F6-A2BF-71432590C4CA}"/>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5" name="直線コネクタ 424">
          <a:extLst>
            <a:ext uri="{FF2B5EF4-FFF2-40B4-BE49-F238E27FC236}">
              <a16:creationId xmlns:a16="http://schemas.microsoft.com/office/drawing/2014/main" id="{FD039B52-FF4D-4814-B046-6DC15F05118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6" name="テキスト ボックス 425">
          <a:extLst>
            <a:ext uri="{FF2B5EF4-FFF2-40B4-BE49-F238E27FC236}">
              <a16:creationId xmlns:a16="http://schemas.microsoft.com/office/drawing/2014/main" id="{61541711-A108-40E7-85FA-62A3B127F3F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7" name="直線コネクタ 426">
          <a:extLst>
            <a:ext uri="{FF2B5EF4-FFF2-40B4-BE49-F238E27FC236}">
              <a16:creationId xmlns:a16="http://schemas.microsoft.com/office/drawing/2014/main" id="{6277F937-C55E-42E1-B7A7-585DB29DE9B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8" name="テキスト ボックス 427">
          <a:extLst>
            <a:ext uri="{FF2B5EF4-FFF2-40B4-BE49-F238E27FC236}">
              <a16:creationId xmlns:a16="http://schemas.microsoft.com/office/drawing/2014/main" id="{3B47B0AA-4661-4494-8EC2-CCA46802659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9" name="直線コネクタ 428">
          <a:extLst>
            <a:ext uri="{FF2B5EF4-FFF2-40B4-BE49-F238E27FC236}">
              <a16:creationId xmlns:a16="http://schemas.microsoft.com/office/drawing/2014/main" id="{14C3D713-93C9-464C-B710-ABD0645F2CB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0" name="テキスト ボックス 429">
          <a:extLst>
            <a:ext uri="{FF2B5EF4-FFF2-40B4-BE49-F238E27FC236}">
              <a16:creationId xmlns:a16="http://schemas.microsoft.com/office/drawing/2014/main" id="{51D350E5-F322-4825-AA9C-6D0F53A8067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1" name="直線コネクタ 430">
          <a:extLst>
            <a:ext uri="{FF2B5EF4-FFF2-40B4-BE49-F238E27FC236}">
              <a16:creationId xmlns:a16="http://schemas.microsoft.com/office/drawing/2014/main" id="{8817245E-DFD7-427B-866D-CB95DBD2B18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2" name="テキスト ボックス 431">
          <a:extLst>
            <a:ext uri="{FF2B5EF4-FFF2-40B4-BE49-F238E27FC236}">
              <a16:creationId xmlns:a16="http://schemas.microsoft.com/office/drawing/2014/main" id="{7DCF8638-91AF-418F-B391-3E7E18A5D71A}"/>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a:extLst>
            <a:ext uri="{FF2B5EF4-FFF2-40B4-BE49-F238E27FC236}">
              <a16:creationId xmlns:a16="http://schemas.microsoft.com/office/drawing/2014/main" id="{752EC8CF-1CD0-411F-81E4-2BB5D8BD50B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a:extLst>
            <a:ext uri="{FF2B5EF4-FFF2-40B4-BE49-F238E27FC236}">
              <a16:creationId xmlns:a16="http://schemas.microsoft.com/office/drawing/2014/main" id="{82069DC1-6D83-4204-B230-A703F338771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一般廃棄物処理施設】&#10;有形固定資産減価償却率グラフ枠">
          <a:extLst>
            <a:ext uri="{FF2B5EF4-FFF2-40B4-BE49-F238E27FC236}">
              <a16:creationId xmlns:a16="http://schemas.microsoft.com/office/drawing/2014/main" id="{FDBFDA9D-ACDB-4CC9-B0AE-332B391FD23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436" name="直線コネクタ 435">
          <a:extLst>
            <a:ext uri="{FF2B5EF4-FFF2-40B4-BE49-F238E27FC236}">
              <a16:creationId xmlns:a16="http://schemas.microsoft.com/office/drawing/2014/main" id="{5A278DB5-9253-495F-92D2-D57B03738337}"/>
            </a:ext>
          </a:extLst>
        </xdr:cNvPr>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437" name="【一般廃棄物処理施設】&#10;有形固定資産減価償却率最小値テキスト">
          <a:extLst>
            <a:ext uri="{FF2B5EF4-FFF2-40B4-BE49-F238E27FC236}">
              <a16:creationId xmlns:a16="http://schemas.microsoft.com/office/drawing/2014/main" id="{21C2C169-72CB-4700-AB97-160D4D5C4D67}"/>
            </a:ext>
          </a:extLst>
        </xdr:cNvPr>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438" name="直線コネクタ 437">
          <a:extLst>
            <a:ext uri="{FF2B5EF4-FFF2-40B4-BE49-F238E27FC236}">
              <a16:creationId xmlns:a16="http://schemas.microsoft.com/office/drawing/2014/main" id="{6690B984-2C44-4469-AFB1-4EA6FE01B2F8}"/>
            </a:ext>
          </a:extLst>
        </xdr:cNvPr>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9" name="【一般廃棄物処理施設】&#10;有形固定資産減価償却率最大値テキスト">
          <a:extLst>
            <a:ext uri="{FF2B5EF4-FFF2-40B4-BE49-F238E27FC236}">
              <a16:creationId xmlns:a16="http://schemas.microsoft.com/office/drawing/2014/main" id="{A0AFC336-526B-45CD-8E0B-932BF8E6ADC7}"/>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40" name="直線コネクタ 439">
          <a:extLst>
            <a:ext uri="{FF2B5EF4-FFF2-40B4-BE49-F238E27FC236}">
              <a16:creationId xmlns:a16="http://schemas.microsoft.com/office/drawing/2014/main" id="{55CEE0F0-515A-4FC6-B4C1-6DFAD01AB6E5}"/>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44467</xdr:rowOff>
    </xdr:from>
    <xdr:ext cx="405111" cy="259045"/>
    <xdr:sp macro="" textlink="">
      <xdr:nvSpPr>
        <xdr:cNvPr id="441" name="【一般廃棄物処理施設】&#10;有形固定資産減価償却率平均値テキスト">
          <a:extLst>
            <a:ext uri="{FF2B5EF4-FFF2-40B4-BE49-F238E27FC236}">
              <a16:creationId xmlns:a16="http://schemas.microsoft.com/office/drawing/2014/main" id="{8B661088-BF46-44BB-8A2E-F88F68988FDA}"/>
            </a:ext>
          </a:extLst>
        </xdr:cNvPr>
        <xdr:cNvSpPr txBox="1"/>
      </xdr:nvSpPr>
      <xdr:spPr>
        <a:xfrm>
          <a:off x="16357600" y="621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442" name="フローチャート: 判断 441">
          <a:extLst>
            <a:ext uri="{FF2B5EF4-FFF2-40B4-BE49-F238E27FC236}">
              <a16:creationId xmlns:a16="http://schemas.microsoft.com/office/drawing/2014/main" id="{410F6B85-9964-408F-99C5-95C4646320AE}"/>
            </a:ext>
          </a:extLst>
        </xdr:cNvPr>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43" name="フローチャート: 判断 442">
          <a:extLst>
            <a:ext uri="{FF2B5EF4-FFF2-40B4-BE49-F238E27FC236}">
              <a16:creationId xmlns:a16="http://schemas.microsoft.com/office/drawing/2014/main" id="{DCBE1057-AFC8-4875-AAE6-F21CAD1587AA}"/>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78757</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322754DE-A346-4BB2-B1E7-B8F8042DA970}"/>
            </a:ext>
          </a:extLst>
        </xdr:cNvPr>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154940</xdr:rowOff>
    </xdr:from>
    <xdr:to>
      <xdr:col>76</xdr:col>
      <xdr:colOff>165100</xdr:colOff>
      <xdr:row>38</xdr:row>
      <xdr:rowOff>85090</xdr:rowOff>
    </xdr:to>
    <xdr:sp macro="" textlink="">
      <xdr:nvSpPr>
        <xdr:cNvPr id="445" name="フローチャート: 判断 444">
          <a:extLst>
            <a:ext uri="{FF2B5EF4-FFF2-40B4-BE49-F238E27FC236}">
              <a16:creationId xmlns:a16="http://schemas.microsoft.com/office/drawing/2014/main" id="{FC3B83A4-786D-48B4-8BEC-1829A724D5D9}"/>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101617</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19B4DD7D-4BC1-446A-A677-C7415CBF5A94}"/>
            </a:ext>
          </a:extLst>
        </xdr:cNvPr>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90170</xdr:rowOff>
    </xdr:from>
    <xdr:to>
      <xdr:col>72</xdr:col>
      <xdr:colOff>38100</xdr:colOff>
      <xdr:row>38</xdr:row>
      <xdr:rowOff>20320</xdr:rowOff>
    </xdr:to>
    <xdr:sp macro="" textlink="">
      <xdr:nvSpPr>
        <xdr:cNvPr id="447" name="フローチャート: 判断 446">
          <a:extLst>
            <a:ext uri="{FF2B5EF4-FFF2-40B4-BE49-F238E27FC236}">
              <a16:creationId xmlns:a16="http://schemas.microsoft.com/office/drawing/2014/main" id="{A9896B06-5449-471A-BF8A-C700401A876B}"/>
            </a:ext>
          </a:extLst>
        </xdr:cNvPr>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36847</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489626FD-A486-474C-9DCE-E681BAAB19E3}"/>
            </a:ext>
          </a:extLst>
        </xdr:cNvPr>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ECC6217E-1C1B-4067-B9E2-D2CB52403EA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7B5F7DB8-F08E-4C34-997F-DDCACA10D96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2F16A23E-5C6B-4FDF-8A58-032D1E3FD7F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47FE43F2-209A-4CAD-B833-F8D027EC073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DA10E4A0-1633-4E03-9329-19975D6988F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54" name="楕円 453">
          <a:extLst>
            <a:ext uri="{FF2B5EF4-FFF2-40B4-BE49-F238E27FC236}">
              <a16:creationId xmlns:a16="http://schemas.microsoft.com/office/drawing/2014/main" id="{6DF57A8C-DDBB-42A8-875D-BF39DE2B78BE}"/>
            </a:ext>
          </a:extLst>
        </xdr:cNvPr>
        <xdr:cNvSpPr/>
      </xdr:nvSpPr>
      <xdr:spPr>
        <a:xfrm>
          <a:off x="16268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95267</xdr:rowOff>
    </xdr:from>
    <xdr:ext cx="405111" cy="259045"/>
    <xdr:sp macro="" textlink="">
      <xdr:nvSpPr>
        <xdr:cNvPr id="455" name="【一般廃棄物処理施設】&#10;有形固定資産減価償却率該当値テキスト">
          <a:extLst>
            <a:ext uri="{FF2B5EF4-FFF2-40B4-BE49-F238E27FC236}">
              <a16:creationId xmlns:a16="http://schemas.microsoft.com/office/drawing/2014/main" id="{FD6871BE-FA10-462C-977F-D824D4AFC9D7}"/>
            </a:ext>
          </a:extLst>
        </xdr:cNvPr>
        <xdr:cNvSpPr txBox="1"/>
      </xdr:nvSpPr>
      <xdr:spPr>
        <a:xfrm>
          <a:off x="16357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101600</xdr:rowOff>
    </xdr:from>
    <xdr:to>
      <xdr:col>81</xdr:col>
      <xdr:colOff>101600</xdr:colOff>
      <xdr:row>39</xdr:row>
      <xdr:rowOff>31750</xdr:rowOff>
    </xdr:to>
    <xdr:sp macro="" textlink="">
      <xdr:nvSpPr>
        <xdr:cNvPr id="456" name="楕円 455">
          <a:extLst>
            <a:ext uri="{FF2B5EF4-FFF2-40B4-BE49-F238E27FC236}">
              <a16:creationId xmlns:a16="http://schemas.microsoft.com/office/drawing/2014/main" id="{479F15C1-0306-4027-BEBD-9E89DCC4861B}"/>
            </a:ext>
          </a:extLst>
        </xdr:cNvPr>
        <xdr:cNvSpPr/>
      </xdr:nvSpPr>
      <xdr:spPr>
        <a:xfrm>
          <a:off x="1543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167640</xdr:rowOff>
    </xdr:from>
    <xdr:to>
      <xdr:col>85</xdr:col>
      <xdr:colOff>127000</xdr:colOff>
      <xdr:row>38</xdr:row>
      <xdr:rowOff>152400</xdr:rowOff>
    </xdr:to>
    <xdr:cxnSp macro="">
      <xdr:nvCxnSpPr>
        <xdr:cNvPr id="457" name="直線コネクタ 456">
          <a:extLst>
            <a:ext uri="{FF2B5EF4-FFF2-40B4-BE49-F238E27FC236}">
              <a16:creationId xmlns:a16="http://schemas.microsoft.com/office/drawing/2014/main" id="{1C2C44D6-2DE5-453E-8696-E96A27E23F28}"/>
            </a:ext>
          </a:extLst>
        </xdr:cNvPr>
        <xdr:cNvCxnSpPr/>
      </xdr:nvCxnSpPr>
      <xdr:spPr>
        <a:xfrm flipV="1">
          <a:off x="15481300" y="651129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147320</xdr:rowOff>
    </xdr:from>
    <xdr:to>
      <xdr:col>76</xdr:col>
      <xdr:colOff>165100</xdr:colOff>
      <xdr:row>39</xdr:row>
      <xdr:rowOff>77470</xdr:rowOff>
    </xdr:to>
    <xdr:sp macro="" textlink="">
      <xdr:nvSpPr>
        <xdr:cNvPr id="458" name="楕円 457">
          <a:extLst>
            <a:ext uri="{FF2B5EF4-FFF2-40B4-BE49-F238E27FC236}">
              <a16:creationId xmlns:a16="http://schemas.microsoft.com/office/drawing/2014/main" id="{3295AEEB-54E5-4386-870C-5778792776E8}"/>
            </a:ext>
          </a:extLst>
        </xdr:cNvPr>
        <xdr:cNvSpPr/>
      </xdr:nvSpPr>
      <xdr:spPr>
        <a:xfrm>
          <a:off x="14541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152400</xdr:rowOff>
    </xdr:from>
    <xdr:to>
      <xdr:col>81</xdr:col>
      <xdr:colOff>50800</xdr:colOff>
      <xdr:row>39</xdr:row>
      <xdr:rowOff>26670</xdr:rowOff>
    </xdr:to>
    <xdr:cxnSp macro="">
      <xdr:nvCxnSpPr>
        <xdr:cNvPr id="459" name="直線コネクタ 458">
          <a:extLst>
            <a:ext uri="{FF2B5EF4-FFF2-40B4-BE49-F238E27FC236}">
              <a16:creationId xmlns:a16="http://schemas.microsoft.com/office/drawing/2014/main" id="{51EF0DE5-28A7-4D37-BC78-D6C091E19F6D}"/>
            </a:ext>
          </a:extLst>
        </xdr:cNvPr>
        <xdr:cNvCxnSpPr/>
      </xdr:nvCxnSpPr>
      <xdr:spPr>
        <a:xfrm flipV="1">
          <a:off x="14592300" y="6667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22877</xdr:rowOff>
    </xdr:from>
    <xdr:ext cx="405111" cy="259045"/>
    <xdr:sp macro="" textlink="">
      <xdr:nvSpPr>
        <xdr:cNvPr id="460" name="n_1mainValue【一般廃棄物処理施設】&#10;有形固定資産減価償却率">
          <a:extLst>
            <a:ext uri="{FF2B5EF4-FFF2-40B4-BE49-F238E27FC236}">
              <a16:creationId xmlns:a16="http://schemas.microsoft.com/office/drawing/2014/main" id="{FF6ECC8F-4F23-40FD-A578-EBE24018ECD7}"/>
            </a:ext>
          </a:extLst>
        </xdr:cNvPr>
        <xdr:cNvSpPr txBox="1"/>
      </xdr:nvSpPr>
      <xdr:spPr>
        <a:xfrm>
          <a:off x="15266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68597</xdr:rowOff>
    </xdr:from>
    <xdr:ext cx="405111" cy="259045"/>
    <xdr:sp macro="" textlink="">
      <xdr:nvSpPr>
        <xdr:cNvPr id="461" name="n_2mainValue【一般廃棄物処理施設】&#10;有形固定資産減価償却率">
          <a:extLst>
            <a:ext uri="{FF2B5EF4-FFF2-40B4-BE49-F238E27FC236}">
              <a16:creationId xmlns:a16="http://schemas.microsoft.com/office/drawing/2014/main" id="{2932DD23-EA87-4128-BE75-54882FC2D77E}"/>
            </a:ext>
          </a:extLst>
        </xdr:cNvPr>
        <xdr:cNvSpPr txBox="1"/>
      </xdr:nvSpPr>
      <xdr:spPr>
        <a:xfrm>
          <a:off x="14389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a:extLst>
            <a:ext uri="{FF2B5EF4-FFF2-40B4-BE49-F238E27FC236}">
              <a16:creationId xmlns:a16="http://schemas.microsoft.com/office/drawing/2014/main" id="{CA5FF3B9-D448-4FAE-AB7D-4E440DCEA0E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a:extLst>
            <a:ext uri="{FF2B5EF4-FFF2-40B4-BE49-F238E27FC236}">
              <a16:creationId xmlns:a16="http://schemas.microsoft.com/office/drawing/2014/main" id="{02772C5E-892B-4429-ACF0-A26E9B1B354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a:extLst>
            <a:ext uri="{FF2B5EF4-FFF2-40B4-BE49-F238E27FC236}">
              <a16:creationId xmlns:a16="http://schemas.microsoft.com/office/drawing/2014/main" id="{8D9D26A1-C1BF-4A14-9880-8DCA6BDC87D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a:extLst>
            <a:ext uri="{FF2B5EF4-FFF2-40B4-BE49-F238E27FC236}">
              <a16:creationId xmlns:a16="http://schemas.microsoft.com/office/drawing/2014/main" id="{4700F942-2B41-4C57-BF4E-CAFA7B9FE58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a:extLst>
            <a:ext uri="{FF2B5EF4-FFF2-40B4-BE49-F238E27FC236}">
              <a16:creationId xmlns:a16="http://schemas.microsoft.com/office/drawing/2014/main" id="{E4B22AA6-B448-41C7-84C5-73F6A1D2C58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a:extLst>
            <a:ext uri="{FF2B5EF4-FFF2-40B4-BE49-F238E27FC236}">
              <a16:creationId xmlns:a16="http://schemas.microsoft.com/office/drawing/2014/main" id="{D6DD3836-3AA0-481B-A2B3-95E608EC494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a:extLst>
            <a:ext uri="{FF2B5EF4-FFF2-40B4-BE49-F238E27FC236}">
              <a16:creationId xmlns:a16="http://schemas.microsoft.com/office/drawing/2014/main" id="{31DFA2E8-85CE-437E-BF00-CCCBE1366CA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a:extLst>
            <a:ext uri="{FF2B5EF4-FFF2-40B4-BE49-F238E27FC236}">
              <a16:creationId xmlns:a16="http://schemas.microsoft.com/office/drawing/2014/main" id="{7B60EBC3-0B19-45D2-B3E6-A66C0D50EDF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a:extLst>
            <a:ext uri="{FF2B5EF4-FFF2-40B4-BE49-F238E27FC236}">
              <a16:creationId xmlns:a16="http://schemas.microsoft.com/office/drawing/2014/main" id="{58575CB0-DE91-4C05-BCD4-EBF4DD07020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a:extLst>
            <a:ext uri="{FF2B5EF4-FFF2-40B4-BE49-F238E27FC236}">
              <a16:creationId xmlns:a16="http://schemas.microsoft.com/office/drawing/2014/main" id="{3E5673F7-42C4-4B44-9642-A4B8E627A81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2" name="直線コネクタ 471">
          <a:extLst>
            <a:ext uri="{FF2B5EF4-FFF2-40B4-BE49-F238E27FC236}">
              <a16:creationId xmlns:a16="http://schemas.microsoft.com/office/drawing/2014/main" id="{20C69D5B-286D-4ECD-8751-31D471015FA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3" name="テキスト ボックス 472">
          <a:extLst>
            <a:ext uri="{FF2B5EF4-FFF2-40B4-BE49-F238E27FC236}">
              <a16:creationId xmlns:a16="http://schemas.microsoft.com/office/drawing/2014/main" id="{5B86EB0E-60EE-44D4-9411-515ED00CDC0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4" name="直線コネクタ 473">
          <a:extLst>
            <a:ext uri="{FF2B5EF4-FFF2-40B4-BE49-F238E27FC236}">
              <a16:creationId xmlns:a16="http://schemas.microsoft.com/office/drawing/2014/main" id="{8526C931-0649-4CCC-8128-F5FE65481CC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5" name="テキスト ボックス 474">
          <a:extLst>
            <a:ext uri="{FF2B5EF4-FFF2-40B4-BE49-F238E27FC236}">
              <a16:creationId xmlns:a16="http://schemas.microsoft.com/office/drawing/2014/main" id="{45FDB5F0-9F29-4E63-A03D-EC155479996D}"/>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6" name="直線コネクタ 475">
          <a:extLst>
            <a:ext uri="{FF2B5EF4-FFF2-40B4-BE49-F238E27FC236}">
              <a16:creationId xmlns:a16="http://schemas.microsoft.com/office/drawing/2014/main" id="{8552FE08-72B4-4B6F-9B48-CEF221BD227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7" name="テキスト ボックス 476">
          <a:extLst>
            <a:ext uri="{FF2B5EF4-FFF2-40B4-BE49-F238E27FC236}">
              <a16:creationId xmlns:a16="http://schemas.microsoft.com/office/drawing/2014/main" id="{4004D49F-6E65-4BFB-9535-DD1513EEA07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8" name="直線コネクタ 477">
          <a:extLst>
            <a:ext uri="{FF2B5EF4-FFF2-40B4-BE49-F238E27FC236}">
              <a16:creationId xmlns:a16="http://schemas.microsoft.com/office/drawing/2014/main" id="{E7E4F7A1-B2AA-457F-9DF0-54D4F158400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9" name="テキスト ボックス 478">
          <a:extLst>
            <a:ext uri="{FF2B5EF4-FFF2-40B4-BE49-F238E27FC236}">
              <a16:creationId xmlns:a16="http://schemas.microsoft.com/office/drawing/2014/main" id="{FF5AD6F8-C5A6-46EE-96DB-359D11415E37}"/>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0" name="直線コネクタ 479">
          <a:extLst>
            <a:ext uri="{FF2B5EF4-FFF2-40B4-BE49-F238E27FC236}">
              <a16:creationId xmlns:a16="http://schemas.microsoft.com/office/drawing/2014/main" id="{400D02EB-2A7E-413F-98CE-688C46CDD1E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1" name="テキスト ボックス 480">
          <a:extLst>
            <a:ext uri="{FF2B5EF4-FFF2-40B4-BE49-F238E27FC236}">
              <a16:creationId xmlns:a16="http://schemas.microsoft.com/office/drawing/2014/main" id="{4C40FA1F-B61F-4BBC-B0DA-9F6EC64EFBBF}"/>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a:extLst>
            <a:ext uri="{FF2B5EF4-FFF2-40B4-BE49-F238E27FC236}">
              <a16:creationId xmlns:a16="http://schemas.microsoft.com/office/drawing/2014/main" id="{56B9AD81-2A29-4A71-8442-F50F9C41729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3" name="テキスト ボックス 482">
          <a:extLst>
            <a:ext uri="{FF2B5EF4-FFF2-40B4-BE49-F238E27FC236}">
              <a16:creationId xmlns:a16="http://schemas.microsoft.com/office/drawing/2014/main" id="{AAE95934-24FE-42BC-BD9D-4715BC958F1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a:extLst>
            <a:ext uri="{FF2B5EF4-FFF2-40B4-BE49-F238E27FC236}">
              <a16:creationId xmlns:a16="http://schemas.microsoft.com/office/drawing/2014/main" id="{4AB188D7-D053-4A59-A4AF-DF33DA63B11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485" name="直線コネクタ 484">
          <a:extLst>
            <a:ext uri="{FF2B5EF4-FFF2-40B4-BE49-F238E27FC236}">
              <a16:creationId xmlns:a16="http://schemas.microsoft.com/office/drawing/2014/main" id="{9DEAAFD6-52E1-4B93-A764-F93666EAFAAA}"/>
            </a:ext>
          </a:extLst>
        </xdr:cNvPr>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486" name="【一般廃棄物処理施設】&#10;一人当たり有形固定資産（償却資産）額最小値テキスト">
          <a:extLst>
            <a:ext uri="{FF2B5EF4-FFF2-40B4-BE49-F238E27FC236}">
              <a16:creationId xmlns:a16="http://schemas.microsoft.com/office/drawing/2014/main" id="{70FCE70A-DD83-49D2-8AC6-B3A72868335E}"/>
            </a:ext>
          </a:extLst>
        </xdr:cNvPr>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487" name="直線コネクタ 486">
          <a:extLst>
            <a:ext uri="{FF2B5EF4-FFF2-40B4-BE49-F238E27FC236}">
              <a16:creationId xmlns:a16="http://schemas.microsoft.com/office/drawing/2014/main" id="{566CC947-C379-45AC-AC51-8A39401AC308}"/>
            </a:ext>
          </a:extLst>
        </xdr:cNvPr>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488" name="【一般廃棄物処理施設】&#10;一人当たり有形固定資産（償却資産）額最大値テキスト">
          <a:extLst>
            <a:ext uri="{FF2B5EF4-FFF2-40B4-BE49-F238E27FC236}">
              <a16:creationId xmlns:a16="http://schemas.microsoft.com/office/drawing/2014/main" id="{23F386AF-7D6C-4C6D-BE78-CBC314E4709C}"/>
            </a:ext>
          </a:extLst>
        </xdr:cNvPr>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489" name="直線コネクタ 488">
          <a:extLst>
            <a:ext uri="{FF2B5EF4-FFF2-40B4-BE49-F238E27FC236}">
              <a16:creationId xmlns:a16="http://schemas.microsoft.com/office/drawing/2014/main" id="{3F10B8B1-8253-4E7E-991C-7AD76B113088}"/>
            </a:ext>
          </a:extLst>
        </xdr:cNvPr>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490" name="【一般廃棄物処理施設】&#10;一人当たり有形固定資産（償却資産）額平均値テキスト">
          <a:extLst>
            <a:ext uri="{FF2B5EF4-FFF2-40B4-BE49-F238E27FC236}">
              <a16:creationId xmlns:a16="http://schemas.microsoft.com/office/drawing/2014/main" id="{5EAEC06A-F0A7-4973-93A4-C16B1B14991F}"/>
            </a:ext>
          </a:extLst>
        </xdr:cNvPr>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491" name="フローチャート: 判断 490">
          <a:extLst>
            <a:ext uri="{FF2B5EF4-FFF2-40B4-BE49-F238E27FC236}">
              <a16:creationId xmlns:a16="http://schemas.microsoft.com/office/drawing/2014/main" id="{6F66A67F-5DF3-489F-8B04-FA261312C83C}"/>
            </a:ext>
          </a:extLst>
        </xdr:cNvPr>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492" name="フローチャート: 判断 491">
          <a:extLst>
            <a:ext uri="{FF2B5EF4-FFF2-40B4-BE49-F238E27FC236}">
              <a16:creationId xmlns:a16="http://schemas.microsoft.com/office/drawing/2014/main" id="{44B419B0-E5A6-4AA1-A43F-DCBE69488480}"/>
            </a:ext>
          </a:extLst>
        </xdr:cNvPr>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137831</xdr:rowOff>
    </xdr:from>
    <xdr:ext cx="599010" cy="259045"/>
    <xdr:sp macro="" textlink="">
      <xdr:nvSpPr>
        <xdr:cNvPr id="493" name="n_1aveValue【一般廃棄物処理施設】&#10;一人当たり有形固定資産（償却資産）額">
          <a:extLst>
            <a:ext uri="{FF2B5EF4-FFF2-40B4-BE49-F238E27FC236}">
              <a16:creationId xmlns:a16="http://schemas.microsoft.com/office/drawing/2014/main" id="{9185F7DE-8504-421C-8091-4DF7F3954B7F}"/>
            </a:ext>
          </a:extLst>
        </xdr:cNvPr>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171110</xdr:rowOff>
    </xdr:from>
    <xdr:to>
      <xdr:col>107</xdr:col>
      <xdr:colOff>101600</xdr:colOff>
      <xdr:row>39</xdr:row>
      <xdr:rowOff>101260</xdr:rowOff>
    </xdr:to>
    <xdr:sp macro="" textlink="">
      <xdr:nvSpPr>
        <xdr:cNvPr id="494" name="フローチャート: 判断 493">
          <a:extLst>
            <a:ext uri="{FF2B5EF4-FFF2-40B4-BE49-F238E27FC236}">
              <a16:creationId xmlns:a16="http://schemas.microsoft.com/office/drawing/2014/main" id="{8A4B4C9A-766D-4A27-B463-1A86B1C63CFC}"/>
            </a:ext>
          </a:extLst>
        </xdr:cNvPr>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117787</xdr:rowOff>
    </xdr:from>
    <xdr:ext cx="599010" cy="259045"/>
    <xdr:sp macro="" textlink="">
      <xdr:nvSpPr>
        <xdr:cNvPr id="495" name="n_2aveValue【一般廃棄物処理施設】&#10;一人当たり有形固定資産（償却資産）額">
          <a:extLst>
            <a:ext uri="{FF2B5EF4-FFF2-40B4-BE49-F238E27FC236}">
              <a16:creationId xmlns:a16="http://schemas.microsoft.com/office/drawing/2014/main" id="{DC2D62CF-B55D-438F-A035-087B65EA2ABB}"/>
            </a:ext>
          </a:extLst>
        </xdr:cNvPr>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82120</xdr:rowOff>
    </xdr:from>
    <xdr:to>
      <xdr:col>102</xdr:col>
      <xdr:colOff>165100</xdr:colOff>
      <xdr:row>40</xdr:row>
      <xdr:rowOff>12270</xdr:rowOff>
    </xdr:to>
    <xdr:sp macro="" textlink="">
      <xdr:nvSpPr>
        <xdr:cNvPr id="496" name="フローチャート: 判断 495">
          <a:extLst>
            <a:ext uri="{FF2B5EF4-FFF2-40B4-BE49-F238E27FC236}">
              <a16:creationId xmlns:a16="http://schemas.microsoft.com/office/drawing/2014/main" id="{4309065E-B567-4763-8930-D97EE78BEDDE}"/>
            </a:ext>
          </a:extLst>
        </xdr:cNvPr>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28797</xdr:rowOff>
    </xdr:from>
    <xdr:ext cx="599010" cy="259045"/>
    <xdr:sp macro="" textlink="">
      <xdr:nvSpPr>
        <xdr:cNvPr id="497" name="n_3aveValue【一般廃棄物処理施設】&#10;一人当たり有形固定資産（償却資産）額">
          <a:extLst>
            <a:ext uri="{FF2B5EF4-FFF2-40B4-BE49-F238E27FC236}">
              <a16:creationId xmlns:a16="http://schemas.microsoft.com/office/drawing/2014/main" id="{94AA903A-A994-4EA4-A682-B2A117DA00E5}"/>
            </a:ext>
          </a:extLst>
        </xdr:cNvPr>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6E01BC22-C22C-4002-9CFD-3110A8561EA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868A96E0-DE5A-4F40-8D3F-41C43AB1EDC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16EBA22F-E420-4A16-A681-CE77DB8AC76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D97D4ED4-CBD8-4269-A06C-B0BCAED8684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BF52534D-8E1F-41EE-AD46-4056E761A53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155291</xdr:rowOff>
    </xdr:from>
    <xdr:to>
      <xdr:col>116</xdr:col>
      <xdr:colOff>114300</xdr:colOff>
      <xdr:row>40</xdr:row>
      <xdr:rowOff>85441</xdr:rowOff>
    </xdr:to>
    <xdr:sp macro="" textlink="">
      <xdr:nvSpPr>
        <xdr:cNvPr id="503" name="楕円 502">
          <a:extLst>
            <a:ext uri="{FF2B5EF4-FFF2-40B4-BE49-F238E27FC236}">
              <a16:creationId xmlns:a16="http://schemas.microsoft.com/office/drawing/2014/main" id="{38D4DF8E-AB96-498E-A2C2-E2FBE3F56FC4}"/>
            </a:ext>
          </a:extLst>
        </xdr:cNvPr>
        <xdr:cNvSpPr/>
      </xdr:nvSpPr>
      <xdr:spPr>
        <a:xfrm>
          <a:off x="22110700" y="684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133718</xdr:rowOff>
    </xdr:from>
    <xdr:ext cx="534377" cy="259045"/>
    <xdr:sp macro="" textlink="">
      <xdr:nvSpPr>
        <xdr:cNvPr id="504" name="【一般廃棄物処理施設】&#10;一人当たり有形固定資産（償却資産）額該当値テキスト">
          <a:extLst>
            <a:ext uri="{FF2B5EF4-FFF2-40B4-BE49-F238E27FC236}">
              <a16:creationId xmlns:a16="http://schemas.microsoft.com/office/drawing/2014/main" id="{5FDC7451-8171-47CD-980B-9A593F6686A0}"/>
            </a:ext>
          </a:extLst>
        </xdr:cNvPr>
        <xdr:cNvSpPr txBox="1"/>
      </xdr:nvSpPr>
      <xdr:spPr>
        <a:xfrm>
          <a:off x="22199600" y="68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45944</xdr:rowOff>
    </xdr:from>
    <xdr:to>
      <xdr:col>112</xdr:col>
      <xdr:colOff>38100</xdr:colOff>
      <xdr:row>39</xdr:row>
      <xdr:rowOff>147544</xdr:rowOff>
    </xdr:to>
    <xdr:sp macro="" textlink="">
      <xdr:nvSpPr>
        <xdr:cNvPr id="505" name="楕円 504">
          <a:extLst>
            <a:ext uri="{FF2B5EF4-FFF2-40B4-BE49-F238E27FC236}">
              <a16:creationId xmlns:a16="http://schemas.microsoft.com/office/drawing/2014/main" id="{59D5C9F8-51F8-4357-B427-13A2F10353CD}"/>
            </a:ext>
          </a:extLst>
        </xdr:cNvPr>
        <xdr:cNvSpPr/>
      </xdr:nvSpPr>
      <xdr:spPr>
        <a:xfrm>
          <a:off x="21272500" y="673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96744</xdr:rowOff>
    </xdr:from>
    <xdr:to>
      <xdr:col>116</xdr:col>
      <xdr:colOff>63500</xdr:colOff>
      <xdr:row>40</xdr:row>
      <xdr:rowOff>34641</xdr:rowOff>
    </xdr:to>
    <xdr:cxnSp macro="">
      <xdr:nvCxnSpPr>
        <xdr:cNvPr id="506" name="直線コネクタ 505">
          <a:extLst>
            <a:ext uri="{FF2B5EF4-FFF2-40B4-BE49-F238E27FC236}">
              <a16:creationId xmlns:a16="http://schemas.microsoft.com/office/drawing/2014/main" id="{EB1FB013-9DF3-413D-B97E-2AE9DC3ACEF0}"/>
            </a:ext>
          </a:extLst>
        </xdr:cNvPr>
        <xdr:cNvCxnSpPr/>
      </xdr:nvCxnSpPr>
      <xdr:spPr>
        <a:xfrm>
          <a:off x="21323300" y="6783294"/>
          <a:ext cx="8382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61321</xdr:rowOff>
    </xdr:from>
    <xdr:to>
      <xdr:col>107</xdr:col>
      <xdr:colOff>101600</xdr:colOff>
      <xdr:row>39</xdr:row>
      <xdr:rowOff>162921</xdr:rowOff>
    </xdr:to>
    <xdr:sp macro="" textlink="">
      <xdr:nvSpPr>
        <xdr:cNvPr id="507" name="楕円 506">
          <a:extLst>
            <a:ext uri="{FF2B5EF4-FFF2-40B4-BE49-F238E27FC236}">
              <a16:creationId xmlns:a16="http://schemas.microsoft.com/office/drawing/2014/main" id="{7BAF0154-5C38-4C0C-A0E4-AEB0545C10F9}"/>
            </a:ext>
          </a:extLst>
        </xdr:cNvPr>
        <xdr:cNvSpPr/>
      </xdr:nvSpPr>
      <xdr:spPr>
        <a:xfrm>
          <a:off x="20383500" y="674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96744</xdr:rowOff>
    </xdr:from>
    <xdr:to>
      <xdr:col>111</xdr:col>
      <xdr:colOff>177800</xdr:colOff>
      <xdr:row>39</xdr:row>
      <xdr:rowOff>112121</xdr:rowOff>
    </xdr:to>
    <xdr:cxnSp macro="">
      <xdr:nvCxnSpPr>
        <xdr:cNvPr id="508" name="直線コネクタ 507">
          <a:extLst>
            <a:ext uri="{FF2B5EF4-FFF2-40B4-BE49-F238E27FC236}">
              <a16:creationId xmlns:a16="http://schemas.microsoft.com/office/drawing/2014/main" id="{7EAA0472-1A8B-4F22-B42D-DF673DD3DD78}"/>
            </a:ext>
          </a:extLst>
        </xdr:cNvPr>
        <xdr:cNvCxnSpPr/>
      </xdr:nvCxnSpPr>
      <xdr:spPr>
        <a:xfrm flipV="1">
          <a:off x="20434300" y="6783294"/>
          <a:ext cx="889000" cy="1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138671</xdr:rowOff>
    </xdr:from>
    <xdr:ext cx="599010" cy="259045"/>
    <xdr:sp macro="" textlink="">
      <xdr:nvSpPr>
        <xdr:cNvPr id="509" name="n_1mainValue【一般廃棄物処理施設】&#10;一人当たり有形固定資産（償却資産）額">
          <a:extLst>
            <a:ext uri="{FF2B5EF4-FFF2-40B4-BE49-F238E27FC236}">
              <a16:creationId xmlns:a16="http://schemas.microsoft.com/office/drawing/2014/main" id="{428B809E-D0B2-4243-986B-19EB1B0E6040}"/>
            </a:ext>
          </a:extLst>
        </xdr:cNvPr>
        <xdr:cNvSpPr txBox="1"/>
      </xdr:nvSpPr>
      <xdr:spPr>
        <a:xfrm>
          <a:off x="21011095" y="682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154048</xdr:rowOff>
    </xdr:from>
    <xdr:ext cx="599010" cy="259045"/>
    <xdr:sp macro="" textlink="">
      <xdr:nvSpPr>
        <xdr:cNvPr id="510" name="n_2mainValue【一般廃棄物処理施設】&#10;一人当たり有形固定資産（償却資産）額">
          <a:extLst>
            <a:ext uri="{FF2B5EF4-FFF2-40B4-BE49-F238E27FC236}">
              <a16:creationId xmlns:a16="http://schemas.microsoft.com/office/drawing/2014/main" id="{2FF43935-61F4-4A3B-A628-2AECBE43CE45}"/>
            </a:ext>
          </a:extLst>
        </xdr:cNvPr>
        <xdr:cNvSpPr txBox="1"/>
      </xdr:nvSpPr>
      <xdr:spPr>
        <a:xfrm>
          <a:off x="20134795" y="684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1315BE46-F0EF-4521-A9C2-4F843BF562D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90A27DB2-06F2-478B-86AC-F02E256FEA3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A81C485F-3BF7-4DC1-B459-839D7CF57E3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BDE9A3E3-A656-4FA9-A5AD-7EE9B700872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762A2400-B837-4528-83AA-EABD9436C68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6CF03BDD-0CC9-4E0B-B06A-952202C00FD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1D07011E-303D-4F76-A931-3C4CF42A74A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98C70053-2CF9-44F7-80BC-3EF14079C1B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7BDE1A98-9BB0-47B1-9E0A-E7FE1C37FA4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141607EC-5AF7-4815-9BF9-CDA3171C54D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1" name="テキスト ボックス 520">
          <a:extLst>
            <a:ext uri="{FF2B5EF4-FFF2-40B4-BE49-F238E27FC236}">
              <a16:creationId xmlns:a16="http://schemas.microsoft.com/office/drawing/2014/main" id="{11AF1450-2E1D-4606-B3EA-7B69A023F426}"/>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2" name="直線コネクタ 521">
          <a:extLst>
            <a:ext uri="{FF2B5EF4-FFF2-40B4-BE49-F238E27FC236}">
              <a16:creationId xmlns:a16="http://schemas.microsoft.com/office/drawing/2014/main" id="{B7439D55-287B-4C17-937C-CA6B4F8CB10D}"/>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3" name="テキスト ボックス 522">
          <a:extLst>
            <a:ext uri="{FF2B5EF4-FFF2-40B4-BE49-F238E27FC236}">
              <a16:creationId xmlns:a16="http://schemas.microsoft.com/office/drawing/2014/main" id="{437A79A3-C89B-493D-81F9-9CED124C8507}"/>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4" name="直線コネクタ 523">
          <a:extLst>
            <a:ext uri="{FF2B5EF4-FFF2-40B4-BE49-F238E27FC236}">
              <a16:creationId xmlns:a16="http://schemas.microsoft.com/office/drawing/2014/main" id="{1F0FDF1A-30D7-4847-A378-CEEE08B721BA}"/>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5" name="テキスト ボックス 524">
          <a:extLst>
            <a:ext uri="{FF2B5EF4-FFF2-40B4-BE49-F238E27FC236}">
              <a16:creationId xmlns:a16="http://schemas.microsoft.com/office/drawing/2014/main" id="{756FDC4C-6A99-4F87-B4AB-AD8F0323381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6" name="直線コネクタ 525">
          <a:extLst>
            <a:ext uri="{FF2B5EF4-FFF2-40B4-BE49-F238E27FC236}">
              <a16:creationId xmlns:a16="http://schemas.microsoft.com/office/drawing/2014/main" id="{94DBA5A5-0F09-4E99-85E4-5BE0B3300E0E}"/>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7" name="テキスト ボックス 526">
          <a:extLst>
            <a:ext uri="{FF2B5EF4-FFF2-40B4-BE49-F238E27FC236}">
              <a16:creationId xmlns:a16="http://schemas.microsoft.com/office/drawing/2014/main" id="{E0110E9D-B7E9-4FAA-8B0E-68C70D62EFDC}"/>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8" name="直線コネクタ 527">
          <a:extLst>
            <a:ext uri="{FF2B5EF4-FFF2-40B4-BE49-F238E27FC236}">
              <a16:creationId xmlns:a16="http://schemas.microsoft.com/office/drawing/2014/main" id="{B9344CC8-A3DA-4FBC-BD02-29F0E654E388}"/>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9" name="テキスト ボックス 528">
          <a:extLst>
            <a:ext uri="{FF2B5EF4-FFF2-40B4-BE49-F238E27FC236}">
              <a16:creationId xmlns:a16="http://schemas.microsoft.com/office/drawing/2014/main" id="{415877A5-923B-4548-97B8-2495818F21E9}"/>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D7D6C51E-208F-4A83-9213-D4580CFEDAB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a:extLst>
            <a:ext uri="{FF2B5EF4-FFF2-40B4-BE49-F238E27FC236}">
              <a16:creationId xmlns:a16="http://schemas.microsoft.com/office/drawing/2014/main" id="{2277C719-DE5A-4FDC-92E3-449B10806DB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A5E8E7F9-5087-4342-B090-C81CE13F6D2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533" name="直線コネクタ 532">
          <a:extLst>
            <a:ext uri="{FF2B5EF4-FFF2-40B4-BE49-F238E27FC236}">
              <a16:creationId xmlns:a16="http://schemas.microsoft.com/office/drawing/2014/main" id="{9662E9EF-9845-4223-B79D-29B7850B69AD}"/>
            </a:ext>
          </a:extLst>
        </xdr:cNvPr>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35C4A697-25D7-4E31-82D5-5796F7E0F503}"/>
            </a:ext>
          </a:extLst>
        </xdr:cNvPr>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535" name="直線コネクタ 534">
          <a:extLst>
            <a:ext uri="{FF2B5EF4-FFF2-40B4-BE49-F238E27FC236}">
              <a16:creationId xmlns:a16="http://schemas.microsoft.com/office/drawing/2014/main" id="{21512CF3-BFE5-4BAE-9218-B6AE79542ADB}"/>
            </a:ext>
          </a:extLst>
        </xdr:cNvPr>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536" name="【保健センター・保健所】&#10;有形固定資産減価償却率最大値テキスト">
          <a:extLst>
            <a:ext uri="{FF2B5EF4-FFF2-40B4-BE49-F238E27FC236}">
              <a16:creationId xmlns:a16="http://schemas.microsoft.com/office/drawing/2014/main" id="{320DED27-5A4B-496D-9D89-16B562D7C527}"/>
            </a:ext>
          </a:extLst>
        </xdr:cNvPr>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537" name="直線コネクタ 536">
          <a:extLst>
            <a:ext uri="{FF2B5EF4-FFF2-40B4-BE49-F238E27FC236}">
              <a16:creationId xmlns:a16="http://schemas.microsoft.com/office/drawing/2014/main" id="{C117AF77-841F-483B-B598-13F4316D9819}"/>
            </a:ext>
          </a:extLst>
        </xdr:cNvPr>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1D98EAD0-4B61-4047-A74B-71D876509F01}"/>
            </a:ext>
          </a:extLst>
        </xdr:cNvPr>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539" name="フローチャート: 判断 538">
          <a:extLst>
            <a:ext uri="{FF2B5EF4-FFF2-40B4-BE49-F238E27FC236}">
              <a16:creationId xmlns:a16="http://schemas.microsoft.com/office/drawing/2014/main" id="{90D64AC1-36DF-46CE-B4D8-39BF98434F53}"/>
            </a:ext>
          </a:extLst>
        </xdr:cNvPr>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540" name="フローチャート: 判断 539">
          <a:extLst>
            <a:ext uri="{FF2B5EF4-FFF2-40B4-BE49-F238E27FC236}">
              <a16:creationId xmlns:a16="http://schemas.microsoft.com/office/drawing/2014/main" id="{7C67281F-0868-4C79-95AA-5D89116685AC}"/>
            </a:ext>
          </a:extLst>
        </xdr:cNvPr>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779</xdr:rowOff>
    </xdr:from>
    <xdr:ext cx="405111" cy="259045"/>
    <xdr:sp macro="" textlink="">
      <xdr:nvSpPr>
        <xdr:cNvPr id="541" name="n_1aveValue【保健センター・保健所】&#10;有形固定資産減価償却率">
          <a:extLst>
            <a:ext uri="{FF2B5EF4-FFF2-40B4-BE49-F238E27FC236}">
              <a16:creationId xmlns:a16="http://schemas.microsoft.com/office/drawing/2014/main" id="{33335416-C188-45F8-8327-4E0A337F0542}"/>
            </a:ext>
          </a:extLst>
        </xdr:cNvPr>
        <xdr:cNvSpPr txBox="1"/>
      </xdr:nvSpPr>
      <xdr:spPr>
        <a:xfrm>
          <a:off x="15266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542" name="フローチャート: 判断 541">
          <a:extLst>
            <a:ext uri="{FF2B5EF4-FFF2-40B4-BE49-F238E27FC236}">
              <a16:creationId xmlns:a16="http://schemas.microsoft.com/office/drawing/2014/main" id="{FC705F29-5FD6-4A86-90B8-31B1519C6DA5}"/>
            </a:ext>
          </a:extLst>
        </xdr:cNvPr>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112793</xdr:rowOff>
    </xdr:from>
    <xdr:ext cx="405111" cy="259045"/>
    <xdr:sp macro="" textlink="">
      <xdr:nvSpPr>
        <xdr:cNvPr id="543" name="n_2aveValue【保健センター・保健所】&#10;有形固定資産減価償却率">
          <a:extLst>
            <a:ext uri="{FF2B5EF4-FFF2-40B4-BE49-F238E27FC236}">
              <a16:creationId xmlns:a16="http://schemas.microsoft.com/office/drawing/2014/main" id="{6FA66F2D-DE20-4B11-95E3-F7966CF4A8BD}"/>
            </a:ext>
          </a:extLst>
        </xdr:cNvPr>
        <xdr:cNvSpPr txBox="1"/>
      </xdr:nvSpPr>
      <xdr:spPr>
        <a:xfrm>
          <a:off x="14389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56642</xdr:rowOff>
    </xdr:from>
    <xdr:to>
      <xdr:col>72</xdr:col>
      <xdr:colOff>38100</xdr:colOff>
      <xdr:row>60</xdr:row>
      <xdr:rowOff>158242</xdr:rowOff>
    </xdr:to>
    <xdr:sp macro="" textlink="">
      <xdr:nvSpPr>
        <xdr:cNvPr id="544" name="フローチャート: 判断 543">
          <a:extLst>
            <a:ext uri="{FF2B5EF4-FFF2-40B4-BE49-F238E27FC236}">
              <a16:creationId xmlns:a16="http://schemas.microsoft.com/office/drawing/2014/main" id="{2015725F-3BA9-42B9-8CEE-A43834A0832E}"/>
            </a:ext>
          </a:extLst>
        </xdr:cNvPr>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3319</xdr:rowOff>
    </xdr:from>
    <xdr:ext cx="405111" cy="259045"/>
    <xdr:sp macro="" textlink="">
      <xdr:nvSpPr>
        <xdr:cNvPr id="545" name="n_3aveValue【保健センター・保健所】&#10;有形固定資産減価償却率">
          <a:extLst>
            <a:ext uri="{FF2B5EF4-FFF2-40B4-BE49-F238E27FC236}">
              <a16:creationId xmlns:a16="http://schemas.microsoft.com/office/drawing/2014/main" id="{982A93B9-1D43-49F7-AD03-CFCD9E78B52F}"/>
            </a:ext>
          </a:extLst>
        </xdr:cNvPr>
        <xdr:cNvSpPr txBox="1"/>
      </xdr:nvSpPr>
      <xdr:spPr>
        <a:xfrm>
          <a:off x="13500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9686CFB-9893-4FDD-B6BD-6DB709DA71A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EE85C43-150F-4358-BA12-5527B8A3A5D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A419007-A2CA-45AA-97AC-40F86A7B67A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BC24EDF-F5DD-4580-BE48-6E21D22A5B9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975116F-9C6D-40D1-B65B-FA903D139A4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157226</xdr:rowOff>
    </xdr:from>
    <xdr:to>
      <xdr:col>85</xdr:col>
      <xdr:colOff>177800</xdr:colOff>
      <xdr:row>58</xdr:row>
      <xdr:rowOff>87376</xdr:rowOff>
    </xdr:to>
    <xdr:sp macro="" textlink="">
      <xdr:nvSpPr>
        <xdr:cNvPr id="551" name="楕円 550">
          <a:extLst>
            <a:ext uri="{FF2B5EF4-FFF2-40B4-BE49-F238E27FC236}">
              <a16:creationId xmlns:a16="http://schemas.microsoft.com/office/drawing/2014/main" id="{6465E19A-AAB0-45F7-BF44-BECCBEE00B41}"/>
            </a:ext>
          </a:extLst>
        </xdr:cNvPr>
        <xdr:cNvSpPr/>
      </xdr:nvSpPr>
      <xdr:spPr>
        <a:xfrm>
          <a:off x="16268700" y="99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8653</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id="{BD25BD6C-6D07-48C2-B825-21B6DBD87412}"/>
            </a:ext>
          </a:extLst>
        </xdr:cNvPr>
        <xdr:cNvSpPr txBox="1"/>
      </xdr:nvSpPr>
      <xdr:spPr>
        <a:xfrm>
          <a:off x="16357600" y="978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31496</xdr:rowOff>
    </xdr:from>
    <xdr:to>
      <xdr:col>81</xdr:col>
      <xdr:colOff>101600</xdr:colOff>
      <xdr:row>58</xdr:row>
      <xdr:rowOff>133096</xdr:rowOff>
    </xdr:to>
    <xdr:sp macro="" textlink="">
      <xdr:nvSpPr>
        <xdr:cNvPr id="553" name="楕円 552">
          <a:extLst>
            <a:ext uri="{FF2B5EF4-FFF2-40B4-BE49-F238E27FC236}">
              <a16:creationId xmlns:a16="http://schemas.microsoft.com/office/drawing/2014/main" id="{1926217D-0E62-41F8-8C74-7748EF822071}"/>
            </a:ext>
          </a:extLst>
        </xdr:cNvPr>
        <xdr:cNvSpPr/>
      </xdr:nvSpPr>
      <xdr:spPr>
        <a:xfrm>
          <a:off x="15430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36576</xdr:rowOff>
    </xdr:from>
    <xdr:to>
      <xdr:col>85</xdr:col>
      <xdr:colOff>127000</xdr:colOff>
      <xdr:row>58</xdr:row>
      <xdr:rowOff>82296</xdr:rowOff>
    </xdr:to>
    <xdr:cxnSp macro="">
      <xdr:nvCxnSpPr>
        <xdr:cNvPr id="554" name="直線コネクタ 553">
          <a:extLst>
            <a:ext uri="{FF2B5EF4-FFF2-40B4-BE49-F238E27FC236}">
              <a16:creationId xmlns:a16="http://schemas.microsoft.com/office/drawing/2014/main" id="{C8FD9D28-4249-4340-AFAB-9AE028791633}"/>
            </a:ext>
          </a:extLst>
        </xdr:cNvPr>
        <xdr:cNvCxnSpPr/>
      </xdr:nvCxnSpPr>
      <xdr:spPr>
        <a:xfrm flipV="1">
          <a:off x="15481300" y="99806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74930</xdr:rowOff>
    </xdr:from>
    <xdr:to>
      <xdr:col>76</xdr:col>
      <xdr:colOff>165100</xdr:colOff>
      <xdr:row>59</xdr:row>
      <xdr:rowOff>5080</xdr:rowOff>
    </xdr:to>
    <xdr:sp macro="" textlink="">
      <xdr:nvSpPr>
        <xdr:cNvPr id="555" name="楕円 554">
          <a:extLst>
            <a:ext uri="{FF2B5EF4-FFF2-40B4-BE49-F238E27FC236}">
              <a16:creationId xmlns:a16="http://schemas.microsoft.com/office/drawing/2014/main" id="{4BB77C77-571A-46FA-B021-F6FDD5C6F515}"/>
            </a:ext>
          </a:extLst>
        </xdr:cNvPr>
        <xdr:cNvSpPr/>
      </xdr:nvSpPr>
      <xdr:spPr>
        <a:xfrm>
          <a:off x="14541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82296</xdr:rowOff>
    </xdr:from>
    <xdr:to>
      <xdr:col>81</xdr:col>
      <xdr:colOff>50800</xdr:colOff>
      <xdr:row>58</xdr:row>
      <xdr:rowOff>125730</xdr:rowOff>
    </xdr:to>
    <xdr:cxnSp macro="">
      <xdr:nvCxnSpPr>
        <xdr:cNvPr id="556" name="直線コネクタ 555">
          <a:extLst>
            <a:ext uri="{FF2B5EF4-FFF2-40B4-BE49-F238E27FC236}">
              <a16:creationId xmlns:a16="http://schemas.microsoft.com/office/drawing/2014/main" id="{E188677E-9AB1-4A70-9A90-554915700713}"/>
            </a:ext>
          </a:extLst>
        </xdr:cNvPr>
        <xdr:cNvCxnSpPr/>
      </xdr:nvCxnSpPr>
      <xdr:spPr>
        <a:xfrm flipV="1">
          <a:off x="14592300" y="100263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149623</xdr:rowOff>
    </xdr:from>
    <xdr:ext cx="405111" cy="259045"/>
    <xdr:sp macro="" textlink="">
      <xdr:nvSpPr>
        <xdr:cNvPr id="557" name="n_1mainValue【保健センター・保健所】&#10;有形固定資産減価償却率">
          <a:extLst>
            <a:ext uri="{FF2B5EF4-FFF2-40B4-BE49-F238E27FC236}">
              <a16:creationId xmlns:a16="http://schemas.microsoft.com/office/drawing/2014/main" id="{E17E5A6D-C107-4ECE-9C34-8B6AD9080652}"/>
            </a:ext>
          </a:extLst>
        </xdr:cNvPr>
        <xdr:cNvSpPr txBox="1"/>
      </xdr:nvSpPr>
      <xdr:spPr>
        <a:xfrm>
          <a:off x="1526604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21607</xdr:rowOff>
    </xdr:from>
    <xdr:ext cx="405111" cy="259045"/>
    <xdr:sp macro="" textlink="">
      <xdr:nvSpPr>
        <xdr:cNvPr id="558" name="n_2mainValue【保健センター・保健所】&#10;有形固定資産減価償却率">
          <a:extLst>
            <a:ext uri="{FF2B5EF4-FFF2-40B4-BE49-F238E27FC236}">
              <a16:creationId xmlns:a16="http://schemas.microsoft.com/office/drawing/2014/main" id="{D8FF65DF-46E1-4BE3-9708-E76B63E0FF56}"/>
            </a:ext>
          </a:extLst>
        </xdr:cNvPr>
        <xdr:cNvSpPr txBox="1"/>
      </xdr:nvSpPr>
      <xdr:spPr>
        <a:xfrm>
          <a:off x="14389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FB8C90E5-8CF7-410F-B6A7-AF6B39AFF16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C8E07F24-6F20-4B56-8111-C6BACCA68DA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03480E56-F8B0-42CA-8028-795FCF575D8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2B91A350-DE9A-4B5B-8FE5-E912F1EB92F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A8DC8625-ED56-4AD1-84C0-391D5B41BEA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85F772D5-91ED-4771-A448-28ED8EEC526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65AEA6D5-7AB0-4EE7-A855-882BAB00F7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4BD78FCE-E765-46E1-BFCC-7FFB12B9FF3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02B1B5D5-5388-49B8-B0EB-F56F7CB67AC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41806907-CACD-440E-A76F-0F9696DC3F7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9" name="直線コネクタ 568">
          <a:extLst>
            <a:ext uri="{FF2B5EF4-FFF2-40B4-BE49-F238E27FC236}">
              <a16:creationId xmlns:a16="http://schemas.microsoft.com/office/drawing/2014/main" id="{A5534C64-4990-4875-B4E9-4C9F377BC55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0" name="テキスト ボックス 569">
          <a:extLst>
            <a:ext uri="{FF2B5EF4-FFF2-40B4-BE49-F238E27FC236}">
              <a16:creationId xmlns:a16="http://schemas.microsoft.com/office/drawing/2014/main" id="{9FB81A2B-D5D4-4FC7-8ABC-78526EBD6F8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1" name="直線コネクタ 570">
          <a:extLst>
            <a:ext uri="{FF2B5EF4-FFF2-40B4-BE49-F238E27FC236}">
              <a16:creationId xmlns:a16="http://schemas.microsoft.com/office/drawing/2014/main" id="{92928512-F1B0-4043-9591-63D48F8C898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2" name="テキスト ボックス 571">
          <a:extLst>
            <a:ext uri="{FF2B5EF4-FFF2-40B4-BE49-F238E27FC236}">
              <a16:creationId xmlns:a16="http://schemas.microsoft.com/office/drawing/2014/main" id="{759D5DE6-8722-47E8-A46E-BFD8C5917D0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3" name="直線コネクタ 572">
          <a:extLst>
            <a:ext uri="{FF2B5EF4-FFF2-40B4-BE49-F238E27FC236}">
              <a16:creationId xmlns:a16="http://schemas.microsoft.com/office/drawing/2014/main" id="{CAEA33CA-6F82-4EA7-AC62-D1B3DE1E6C8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4" name="テキスト ボックス 573">
          <a:extLst>
            <a:ext uri="{FF2B5EF4-FFF2-40B4-BE49-F238E27FC236}">
              <a16:creationId xmlns:a16="http://schemas.microsoft.com/office/drawing/2014/main" id="{C1E80A8E-60EB-4D8C-B6E8-2F8C5BA4A06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5" name="直線コネクタ 574">
          <a:extLst>
            <a:ext uri="{FF2B5EF4-FFF2-40B4-BE49-F238E27FC236}">
              <a16:creationId xmlns:a16="http://schemas.microsoft.com/office/drawing/2014/main" id="{AF3C14B8-AEC2-4D9C-8D50-BCC90C757D8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6" name="テキスト ボックス 575">
          <a:extLst>
            <a:ext uri="{FF2B5EF4-FFF2-40B4-BE49-F238E27FC236}">
              <a16:creationId xmlns:a16="http://schemas.microsoft.com/office/drawing/2014/main" id="{F06DBB82-EAB2-4069-B9EB-216E01A23C2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id="{25D653AF-4219-4B30-9EFC-078295820A6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92E96D30-2DB3-47C3-B5FB-985A6216D8C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a:extLst>
            <a:ext uri="{FF2B5EF4-FFF2-40B4-BE49-F238E27FC236}">
              <a16:creationId xmlns:a16="http://schemas.microsoft.com/office/drawing/2014/main" id="{CB852E0D-C2AC-427D-88DE-F5BE8889949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580" name="直線コネクタ 579">
          <a:extLst>
            <a:ext uri="{FF2B5EF4-FFF2-40B4-BE49-F238E27FC236}">
              <a16:creationId xmlns:a16="http://schemas.microsoft.com/office/drawing/2014/main" id="{BD0B4C80-24E3-498F-9D34-7DB4EF12C517}"/>
            </a:ext>
          </a:extLst>
        </xdr:cNvPr>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81" name="【保健センター・保健所】&#10;一人当たり面積最小値テキスト">
          <a:extLst>
            <a:ext uri="{FF2B5EF4-FFF2-40B4-BE49-F238E27FC236}">
              <a16:creationId xmlns:a16="http://schemas.microsoft.com/office/drawing/2014/main" id="{959BF1EE-6D63-470C-BBFE-DF4B402C1650}"/>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82" name="直線コネクタ 581">
          <a:extLst>
            <a:ext uri="{FF2B5EF4-FFF2-40B4-BE49-F238E27FC236}">
              <a16:creationId xmlns:a16="http://schemas.microsoft.com/office/drawing/2014/main" id="{10B6C02D-11AB-4B4A-A63A-CBCBAF3C464A}"/>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583" name="【保健センター・保健所】&#10;一人当たり面積最大値テキスト">
          <a:extLst>
            <a:ext uri="{FF2B5EF4-FFF2-40B4-BE49-F238E27FC236}">
              <a16:creationId xmlns:a16="http://schemas.microsoft.com/office/drawing/2014/main" id="{17B81A5E-08EF-40B1-808F-6187DFD42854}"/>
            </a:ext>
          </a:extLst>
        </xdr:cNvPr>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584" name="直線コネクタ 583">
          <a:extLst>
            <a:ext uri="{FF2B5EF4-FFF2-40B4-BE49-F238E27FC236}">
              <a16:creationId xmlns:a16="http://schemas.microsoft.com/office/drawing/2014/main" id="{D5753484-627C-42D5-BA3A-EEC4B6AD35C1}"/>
            </a:ext>
          </a:extLst>
        </xdr:cNvPr>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585" name="【保健センター・保健所】&#10;一人当たり面積平均値テキスト">
          <a:extLst>
            <a:ext uri="{FF2B5EF4-FFF2-40B4-BE49-F238E27FC236}">
              <a16:creationId xmlns:a16="http://schemas.microsoft.com/office/drawing/2014/main" id="{3E2A656C-B71C-4FB0-A5F1-E1A35F5890A4}"/>
            </a:ext>
          </a:extLst>
        </xdr:cNvPr>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86" name="フローチャート: 判断 585">
          <a:extLst>
            <a:ext uri="{FF2B5EF4-FFF2-40B4-BE49-F238E27FC236}">
              <a16:creationId xmlns:a16="http://schemas.microsoft.com/office/drawing/2014/main" id="{E674D0A6-1409-4854-AC77-CC423D730329}"/>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587" name="フローチャート: 判断 586">
          <a:extLst>
            <a:ext uri="{FF2B5EF4-FFF2-40B4-BE49-F238E27FC236}">
              <a16:creationId xmlns:a16="http://schemas.microsoft.com/office/drawing/2014/main" id="{C6CA0FB1-72CE-4DC2-B42D-BFA72A39C848}"/>
            </a:ext>
          </a:extLst>
        </xdr:cNvPr>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71899</xdr:rowOff>
    </xdr:from>
    <xdr:ext cx="469744" cy="259045"/>
    <xdr:sp macro="" textlink="">
      <xdr:nvSpPr>
        <xdr:cNvPr id="588" name="n_1aveValue【保健センター・保健所】&#10;一人当たり面積">
          <a:extLst>
            <a:ext uri="{FF2B5EF4-FFF2-40B4-BE49-F238E27FC236}">
              <a16:creationId xmlns:a16="http://schemas.microsoft.com/office/drawing/2014/main" id="{E76B0B76-0F0D-4791-9DD7-9FDDFCD66493}"/>
            </a:ext>
          </a:extLst>
        </xdr:cNvPr>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111506</xdr:rowOff>
    </xdr:from>
    <xdr:to>
      <xdr:col>107</xdr:col>
      <xdr:colOff>101600</xdr:colOff>
      <xdr:row>62</xdr:row>
      <xdr:rowOff>41656</xdr:rowOff>
    </xdr:to>
    <xdr:sp macro="" textlink="">
      <xdr:nvSpPr>
        <xdr:cNvPr id="589" name="フローチャート: 判断 588">
          <a:extLst>
            <a:ext uri="{FF2B5EF4-FFF2-40B4-BE49-F238E27FC236}">
              <a16:creationId xmlns:a16="http://schemas.microsoft.com/office/drawing/2014/main" id="{E236A53C-44D3-4C09-9922-EE47D43C593A}"/>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58183</xdr:rowOff>
    </xdr:from>
    <xdr:ext cx="469744" cy="259045"/>
    <xdr:sp macro="" textlink="">
      <xdr:nvSpPr>
        <xdr:cNvPr id="590" name="n_2aveValue【保健センター・保健所】&#10;一人当たり面積">
          <a:extLst>
            <a:ext uri="{FF2B5EF4-FFF2-40B4-BE49-F238E27FC236}">
              <a16:creationId xmlns:a16="http://schemas.microsoft.com/office/drawing/2014/main" id="{98EB2093-2329-4658-BCC0-857CF7CC531E}"/>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70358</xdr:rowOff>
    </xdr:from>
    <xdr:to>
      <xdr:col>102</xdr:col>
      <xdr:colOff>165100</xdr:colOff>
      <xdr:row>62</xdr:row>
      <xdr:rowOff>508</xdr:rowOff>
    </xdr:to>
    <xdr:sp macro="" textlink="">
      <xdr:nvSpPr>
        <xdr:cNvPr id="591" name="フローチャート: 判断 590">
          <a:extLst>
            <a:ext uri="{FF2B5EF4-FFF2-40B4-BE49-F238E27FC236}">
              <a16:creationId xmlns:a16="http://schemas.microsoft.com/office/drawing/2014/main" id="{38616DBD-8C73-4099-AA5F-C51211C77650}"/>
            </a:ext>
          </a:extLst>
        </xdr:cNvPr>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17035</xdr:rowOff>
    </xdr:from>
    <xdr:ext cx="469744" cy="259045"/>
    <xdr:sp macro="" textlink="">
      <xdr:nvSpPr>
        <xdr:cNvPr id="592" name="n_3aveValue【保健センター・保健所】&#10;一人当たり面積">
          <a:extLst>
            <a:ext uri="{FF2B5EF4-FFF2-40B4-BE49-F238E27FC236}">
              <a16:creationId xmlns:a16="http://schemas.microsoft.com/office/drawing/2014/main" id="{3DF424A0-004D-4B87-9D8F-BAFC03AFAF55}"/>
            </a:ext>
          </a:extLst>
        </xdr:cNvPr>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FD336C3B-41F5-4348-AE97-D367DAFFF43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49B92533-E0DC-4207-BD83-4CDECC78EC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E6A98FDB-4F48-4D14-93B5-241AB9AE678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49024716-0DAE-46EB-9889-43C1B240136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8CE82A76-F3B0-4B15-B6F1-0D0A88CEEFE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49784</xdr:rowOff>
    </xdr:from>
    <xdr:to>
      <xdr:col>116</xdr:col>
      <xdr:colOff>114300</xdr:colOff>
      <xdr:row>62</xdr:row>
      <xdr:rowOff>151384</xdr:rowOff>
    </xdr:to>
    <xdr:sp macro="" textlink="">
      <xdr:nvSpPr>
        <xdr:cNvPr id="598" name="楕円 597">
          <a:extLst>
            <a:ext uri="{FF2B5EF4-FFF2-40B4-BE49-F238E27FC236}">
              <a16:creationId xmlns:a16="http://schemas.microsoft.com/office/drawing/2014/main" id="{D4D7BD84-028E-4120-AAA6-070C2CFAFB96}"/>
            </a:ext>
          </a:extLst>
        </xdr:cNvPr>
        <xdr:cNvSpPr/>
      </xdr:nvSpPr>
      <xdr:spPr>
        <a:xfrm>
          <a:off x="22110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28211</xdr:rowOff>
    </xdr:from>
    <xdr:ext cx="469744" cy="259045"/>
    <xdr:sp macro="" textlink="">
      <xdr:nvSpPr>
        <xdr:cNvPr id="599" name="【保健センター・保健所】&#10;一人当たり面積該当値テキスト">
          <a:extLst>
            <a:ext uri="{FF2B5EF4-FFF2-40B4-BE49-F238E27FC236}">
              <a16:creationId xmlns:a16="http://schemas.microsoft.com/office/drawing/2014/main" id="{79694F5E-A2D8-4DF7-A16C-8CC76EE96C2A}"/>
            </a:ext>
          </a:extLst>
        </xdr:cNvPr>
        <xdr:cNvSpPr txBox="1"/>
      </xdr:nvSpPr>
      <xdr:spPr>
        <a:xfrm>
          <a:off x="22199600"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54356</xdr:rowOff>
    </xdr:from>
    <xdr:to>
      <xdr:col>112</xdr:col>
      <xdr:colOff>38100</xdr:colOff>
      <xdr:row>62</xdr:row>
      <xdr:rowOff>155956</xdr:rowOff>
    </xdr:to>
    <xdr:sp macro="" textlink="">
      <xdr:nvSpPr>
        <xdr:cNvPr id="600" name="楕円 599">
          <a:extLst>
            <a:ext uri="{FF2B5EF4-FFF2-40B4-BE49-F238E27FC236}">
              <a16:creationId xmlns:a16="http://schemas.microsoft.com/office/drawing/2014/main" id="{2C67FA6F-2432-4830-B504-DEA38878D932}"/>
            </a:ext>
          </a:extLst>
        </xdr:cNvPr>
        <xdr:cNvSpPr/>
      </xdr:nvSpPr>
      <xdr:spPr>
        <a:xfrm>
          <a:off x="21272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100584</xdr:rowOff>
    </xdr:from>
    <xdr:to>
      <xdr:col>116</xdr:col>
      <xdr:colOff>63500</xdr:colOff>
      <xdr:row>62</xdr:row>
      <xdr:rowOff>105156</xdr:rowOff>
    </xdr:to>
    <xdr:cxnSp macro="">
      <xdr:nvCxnSpPr>
        <xdr:cNvPr id="601" name="直線コネクタ 600">
          <a:extLst>
            <a:ext uri="{FF2B5EF4-FFF2-40B4-BE49-F238E27FC236}">
              <a16:creationId xmlns:a16="http://schemas.microsoft.com/office/drawing/2014/main" id="{E44BECA6-B108-434F-AA7A-2B8213212EB6}"/>
            </a:ext>
          </a:extLst>
        </xdr:cNvPr>
        <xdr:cNvCxnSpPr/>
      </xdr:nvCxnSpPr>
      <xdr:spPr>
        <a:xfrm flipV="1">
          <a:off x="21323300" y="10730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58928</xdr:rowOff>
    </xdr:from>
    <xdr:to>
      <xdr:col>107</xdr:col>
      <xdr:colOff>101600</xdr:colOff>
      <xdr:row>62</xdr:row>
      <xdr:rowOff>160528</xdr:rowOff>
    </xdr:to>
    <xdr:sp macro="" textlink="">
      <xdr:nvSpPr>
        <xdr:cNvPr id="602" name="楕円 601">
          <a:extLst>
            <a:ext uri="{FF2B5EF4-FFF2-40B4-BE49-F238E27FC236}">
              <a16:creationId xmlns:a16="http://schemas.microsoft.com/office/drawing/2014/main" id="{8A3E0B97-9DA2-4517-8442-DAE3004DC9DD}"/>
            </a:ext>
          </a:extLst>
        </xdr:cNvPr>
        <xdr:cNvSpPr/>
      </xdr:nvSpPr>
      <xdr:spPr>
        <a:xfrm>
          <a:off x="20383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105156</xdr:rowOff>
    </xdr:from>
    <xdr:to>
      <xdr:col>111</xdr:col>
      <xdr:colOff>177800</xdr:colOff>
      <xdr:row>62</xdr:row>
      <xdr:rowOff>109728</xdr:rowOff>
    </xdr:to>
    <xdr:cxnSp macro="">
      <xdr:nvCxnSpPr>
        <xdr:cNvPr id="603" name="直線コネクタ 602">
          <a:extLst>
            <a:ext uri="{FF2B5EF4-FFF2-40B4-BE49-F238E27FC236}">
              <a16:creationId xmlns:a16="http://schemas.microsoft.com/office/drawing/2014/main" id="{D6192F29-0B99-4ED0-AA02-0DF58A142710}"/>
            </a:ext>
          </a:extLst>
        </xdr:cNvPr>
        <xdr:cNvCxnSpPr/>
      </xdr:nvCxnSpPr>
      <xdr:spPr>
        <a:xfrm flipV="1">
          <a:off x="20434300" y="1073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604" name="n_1mainValue【保健センター・保健所】&#10;一人当たり面積">
          <a:extLst>
            <a:ext uri="{FF2B5EF4-FFF2-40B4-BE49-F238E27FC236}">
              <a16:creationId xmlns:a16="http://schemas.microsoft.com/office/drawing/2014/main" id="{1B4FF2D7-65BD-445B-B6D6-BE48609C155D}"/>
            </a:ext>
          </a:extLst>
        </xdr:cNvPr>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151655</xdr:rowOff>
    </xdr:from>
    <xdr:ext cx="469744" cy="259045"/>
    <xdr:sp macro="" textlink="">
      <xdr:nvSpPr>
        <xdr:cNvPr id="605" name="n_2mainValue【保健センター・保健所】&#10;一人当たり面積">
          <a:extLst>
            <a:ext uri="{FF2B5EF4-FFF2-40B4-BE49-F238E27FC236}">
              <a16:creationId xmlns:a16="http://schemas.microsoft.com/office/drawing/2014/main" id="{C04EF178-78FC-45B9-9869-824DABE35B5C}"/>
            </a:ext>
          </a:extLst>
        </xdr:cNvPr>
        <xdr:cNvSpPr txBox="1"/>
      </xdr:nvSpPr>
      <xdr:spPr>
        <a:xfrm>
          <a:off x="20199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a:extLst>
            <a:ext uri="{FF2B5EF4-FFF2-40B4-BE49-F238E27FC236}">
              <a16:creationId xmlns:a16="http://schemas.microsoft.com/office/drawing/2014/main" id="{BB0448ED-CBDC-4D57-AE25-43365585C1B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a:extLst>
            <a:ext uri="{FF2B5EF4-FFF2-40B4-BE49-F238E27FC236}">
              <a16:creationId xmlns:a16="http://schemas.microsoft.com/office/drawing/2014/main" id="{84D57BF1-579C-4091-A5FD-05FC8212167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a:extLst>
            <a:ext uri="{FF2B5EF4-FFF2-40B4-BE49-F238E27FC236}">
              <a16:creationId xmlns:a16="http://schemas.microsoft.com/office/drawing/2014/main" id="{F06AB6EA-BB61-4A2C-8A83-2FA5D869057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a:extLst>
            <a:ext uri="{FF2B5EF4-FFF2-40B4-BE49-F238E27FC236}">
              <a16:creationId xmlns:a16="http://schemas.microsoft.com/office/drawing/2014/main" id="{B2896663-C9E4-416E-840D-C557B0E411A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a:extLst>
            <a:ext uri="{FF2B5EF4-FFF2-40B4-BE49-F238E27FC236}">
              <a16:creationId xmlns:a16="http://schemas.microsoft.com/office/drawing/2014/main" id="{2BBBE691-E89B-4CDF-AE2A-A099A512B36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a:extLst>
            <a:ext uri="{FF2B5EF4-FFF2-40B4-BE49-F238E27FC236}">
              <a16:creationId xmlns:a16="http://schemas.microsoft.com/office/drawing/2014/main" id="{32C006C6-4389-4067-A22B-FE4A0FF68B3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a:extLst>
            <a:ext uri="{FF2B5EF4-FFF2-40B4-BE49-F238E27FC236}">
              <a16:creationId xmlns:a16="http://schemas.microsoft.com/office/drawing/2014/main" id="{142C2141-6AD5-46CD-B8E0-BD5E924DCC3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a:extLst>
            <a:ext uri="{FF2B5EF4-FFF2-40B4-BE49-F238E27FC236}">
              <a16:creationId xmlns:a16="http://schemas.microsoft.com/office/drawing/2014/main" id="{4CC46F2F-0F76-4DCB-BFA1-BBC5E89EF87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a:extLst>
            <a:ext uri="{FF2B5EF4-FFF2-40B4-BE49-F238E27FC236}">
              <a16:creationId xmlns:a16="http://schemas.microsoft.com/office/drawing/2014/main" id="{51A8C32C-91DE-49B7-8969-DCB5F8BDE71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a:extLst>
            <a:ext uri="{FF2B5EF4-FFF2-40B4-BE49-F238E27FC236}">
              <a16:creationId xmlns:a16="http://schemas.microsoft.com/office/drawing/2014/main" id="{C42B0DE4-95E7-447F-95EB-E6DCBEE94CA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6" name="直線コネクタ 615">
          <a:extLst>
            <a:ext uri="{FF2B5EF4-FFF2-40B4-BE49-F238E27FC236}">
              <a16:creationId xmlns:a16="http://schemas.microsoft.com/office/drawing/2014/main" id="{706E082E-342F-411A-9DC7-A3E95641185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7" name="テキスト ボックス 616">
          <a:extLst>
            <a:ext uri="{FF2B5EF4-FFF2-40B4-BE49-F238E27FC236}">
              <a16:creationId xmlns:a16="http://schemas.microsoft.com/office/drawing/2014/main" id="{17A5E737-08E8-474A-B541-B45D2C68A63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8" name="直線コネクタ 617">
          <a:extLst>
            <a:ext uri="{FF2B5EF4-FFF2-40B4-BE49-F238E27FC236}">
              <a16:creationId xmlns:a16="http://schemas.microsoft.com/office/drawing/2014/main" id="{CEFF1D47-167B-4DE9-8BE0-A37BB018DDE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9" name="テキスト ボックス 618">
          <a:extLst>
            <a:ext uri="{FF2B5EF4-FFF2-40B4-BE49-F238E27FC236}">
              <a16:creationId xmlns:a16="http://schemas.microsoft.com/office/drawing/2014/main" id="{ADEF1EB3-34FC-4F85-9B78-768F352D577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0" name="直線コネクタ 619">
          <a:extLst>
            <a:ext uri="{FF2B5EF4-FFF2-40B4-BE49-F238E27FC236}">
              <a16:creationId xmlns:a16="http://schemas.microsoft.com/office/drawing/2014/main" id="{C27D5BDE-A092-4F54-AF3D-5F698EA3B13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1" name="テキスト ボックス 620">
          <a:extLst>
            <a:ext uri="{FF2B5EF4-FFF2-40B4-BE49-F238E27FC236}">
              <a16:creationId xmlns:a16="http://schemas.microsoft.com/office/drawing/2014/main" id="{BDCD212D-9589-46EE-A7CF-29076AA6C9F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2" name="直線コネクタ 621">
          <a:extLst>
            <a:ext uri="{FF2B5EF4-FFF2-40B4-BE49-F238E27FC236}">
              <a16:creationId xmlns:a16="http://schemas.microsoft.com/office/drawing/2014/main" id="{A50F0A9C-B931-49EA-A28D-A690CFA2F0D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3" name="テキスト ボックス 622">
          <a:extLst>
            <a:ext uri="{FF2B5EF4-FFF2-40B4-BE49-F238E27FC236}">
              <a16:creationId xmlns:a16="http://schemas.microsoft.com/office/drawing/2014/main" id="{C4339BB6-BB20-43C1-A66F-81E16B080F0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4" name="直線コネクタ 623">
          <a:extLst>
            <a:ext uri="{FF2B5EF4-FFF2-40B4-BE49-F238E27FC236}">
              <a16:creationId xmlns:a16="http://schemas.microsoft.com/office/drawing/2014/main" id="{D94DB320-4ADC-43CF-9383-C3622A3DAE2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5" name="テキスト ボックス 624">
          <a:extLst>
            <a:ext uri="{FF2B5EF4-FFF2-40B4-BE49-F238E27FC236}">
              <a16:creationId xmlns:a16="http://schemas.microsoft.com/office/drawing/2014/main" id="{6CF5C568-D452-4F4B-AAB8-F9FD30A3122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6" name="直線コネクタ 625">
          <a:extLst>
            <a:ext uri="{FF2B5EF4-FFF2-40B4-BE49-F238E27FC236}">
              <a16:creationId xmlns:a16="http://schemas.microsoft.com/office/drawing/2014/main" id="{057A1180-1066-4A7B-AAD8-913E7D13ACE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7" name="テキスト ボックス 626">
          <a:extLst>
            <a:ext uri="{FF2B5EF4-FFF2-40B4-BE49-F238E27FC236}">
              <a16:creationId xmlns:a16="http://schemas.microsoft.com/office/drawing/2014/main" id="{E57C07A9-6BCF-4739-B5EE-39471024060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8" name="直線コネクタ 627">
          <a:extLst>
            <a:ext uri="{FF2B5EF4-FFF2-40B4-BE49-F238E27FC236}">
              <a16:creationId xmlns:a16="http://schemas.microsoft.com/office/drawing/2014/main" id="{7E96DF9B-A264-467C-86F4-43367AB5789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9" name="テキスト ボックス 628">
          <a:extLst>
            <a:ext uri="{FF2B5EF4-FFF2-40B4-BE49-F238E27FC236}">
              <a16:creationId xmlns:a16="http://schemas.microsoft.com/office/drawing/2014/main" id="{7D5D3198-3803-44BE-AE8E-27707935E55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0" name="【消防施設】&#10;有形固定資産減価償却率グラフ枠">
          <a:extLst>
            <a:ext uri="{FF2B5EF4-FFF2-40B4-BE49-F238E27FC236}">
              <a16:creationId xmlns:a16="http://schemas.microsoft.com/office/drawing/2014/main" id="{EA34605F-413E-4FB6-80FF-AD4636094C6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631" name="直線コネクタ 630">
          <a:extLst>
            <a:ext uri="{FF2B5EF4-FFF2-40B4-BE49-F238E27FC236}">
              <a16:creationId xmlns:a16="http://schemas.microsoft.com/office/drawing/2014/main" id="{0C9AFA4D-5477-4B64-874B-F6A4A24D5666}"/>
            </a:ext>
          </a:extLst>
        </xdr:cNvPr>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32" name="【消防施設】&#10;有形固定資産減価償却率最小値テキスト">
          <a:extLst>
            <a:ext uri="{FF2B5EF4-FFF2-40B4-BE49-F238E27FC236}">
              <a16:creationId xmlns:a16="http://schemas.microsoft.com/office/drawing/2014/main" id="{DDDE5B14-5AAE-46C0-B7FC-AD8171B746E9}"/>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33" name="直線コネクタ 632">
          <a:extLst>
            <a:ext uri="{FF2B5EF4-FFF2-40B4-BE49-F238E27FC236}">
              <a16:creationId xmlns:a16="http://schemas.microsoft.com/office/drawing/2014/main" id="{E9A347C6-6C3A-4598-87B3-115C55967FD5}"/>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634" name="【消防施設】&#10;有形固定資産減価償却率最大値テキスト">
          <a:extLst>
            <a:ext uri="{FF2B5EF4-FFF2-40B4-BE49-F238E27FC236}">
              <a16:creationId xmlns:a16="http://schemas.microsoft.com/office/drawing/2014/main" id="{001F3A7E-4F84-478D-BA5B-87CEF45C5A20}"/>
            </a:ext>
          </a:extLst>
        </xdr:cNvPr>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35" name="直線コネクタ 634">
          <a:extLst>
            <a:ext uri="{FF2B5EF4-FFF2-40B4-BE49-F238E27FC236}">
              <a16:creationId xmlns:a16="http://schemas.microsoft.com/office/drawing/2014/main" id="{E9D77A32-A4C4-443D-A60C-AA0027A6A9AE}"/>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80390</xdr:rowOff>
    </xdr:from>
    <xdr:ext cx="405111" cy="259045"/>
    <xdr:sp macro="" textlink="">
      <xdr:nvSpPr>
        <xdr:cNvPr id="636" name="【消防施設】&#10;有形固定資産減価償却率平均値テキスト">
          <a:extLst>
            <a:ext uri="{FF2B5EF4-FFF2-40B4-BE49-F238E27FC236}">
              <a16:creationId xmlns:a16="http://schemas.microsoft.com/office/drawing/2014/main" id="{4DDFD8B3-543A-4C6C-AEA3-ADD30D6656E5}"/>
            </a:ext>
          </a:extLst>
        </xdr:cNvPr>
        <xdr:cNvSpPr txBox="1"/>
      </xdr:nvSpPr>
      <xdr:spPr>
        <a:xfrm>
          <a:off x="16357600" y="137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637" name="フローチャート: 判断 636">
          <a:extLst>
            <a:ext uri="{FF2B5EF4-FFF2-40B4-BE49-F238E27FC236}">
              <a16:creationId xmlns:a16="http://schemas.microsoft.com/office/drawing/2014/main" id="{669C04C9-54B0-443A-9D2D-1993C0D0705E}"/>
            </a:ext>
          </a:extLst>
        </xdr:cNvPr>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638" name="フローチャート: 判断 637">
          <a:extLst>
            <a:ext uri="{FF2B5EF4-FFF2-40B4-BE49-F238E27FC236}">
              <a16:creationId xmlns:a16="http://schemas.microsoft.com/office/drawing/2014/main" id="{0AAB9D9C-CB70-4FC5-8308-464E728CF616}"/>
            </a:ext>
          </a:extLst>
        </xdr:cNvPr>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35214</xdr:rowOff>
    </xdr:from>
    <xdr:ext cx="405111" cy="259045"/>
    <xdr:sp macro="" textlink="">
      <xdr:nvSpPr>
        <xdr:cNvPr id="639" name="n_1aveValue【消防施設】&#10;有形固定資産減価償却率">
          <a:extLst>
            <a:ext uri="{FF2B5EF4-FFF2-40B4-BE49-F238E27FC236}">
              <a16:creationId xmlns:a16="http://schemas.microsoft.com/office/drawing/2014/main" id="{921ECED8-FFF4-4B24-9E08-D494AA211A45}"/>
            </a:ext>
          </a:extLst>
        </xdr:cNvPr>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640" name="フローチャート: 判断 639">
          <a:extLst>
            <a:ext uri="{FF2B5EF4-FFF2-40B4-BE49-F238E27FC236}">
              <a16:creationId xmlns:a16="http://schemas.microsoft.com/office/drawing/2014/main" id="{F5852F18-C5FF-4EE5-842E-65184A491AC0}"/>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89098</xdr:rowOff>
    </xdr:from>
    <xdr:ext cx="405111" cy="259045"/>
    <xdr:sp macro="" textlink="">
      <xdr:nvSpPr>
        <xdr:cNvPr id="641" name="n_2aveValue【消防施設】&#10;有形固定資産減価償却率">
          <a:extLst>
            <a:ext uri="{FF2B5EF4-FFF2-40B4-BE49-F238E27FC236}">
              <a16:creationId xmlns:a16="http://schemas.microsoft.com/office/drawing/2014/main" id="{FAD05812-4283-4DC4-8F82-2C0D84EE05C7}"/>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157118</xdr:rowOff>
    </xdr:from>
    <xdr:to>
      <xdr:col>72</xdr:col>
      <xdr:colOff>38100</xdr:colOff>
      <xdr:row>82</xdr:row>
      <xdr:rowOff>87268</xdr:rowOff>
    </xdr:to>
    <xdr:sp macro="" textlink="">
      <xdr:nvSpPr>
        <xdr:cNvPr id="642" name="フローチャート: 判断 641">
          <a:extLst>
            <a:ext uri="{FF2B5EF4-FFF2-40B4-BE49-F238E27FC236}">
              <a16:creationId xmlns:a16="http://schemas.microsoft.com/office/drawing/2014/main" id="{0C96B769-E9BA-4D97-AD28-0D73C7CAA2EC}"/>
            </a:ext>
          </a:extLst>
        </xdr:cNvPr>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103795</xdr:rowOff>
    </xdr:from>
    <xdr:ext cx="405111" cy="259045"/>
    <xdr:sp macro="" textlink="">
      <xdr:nvSpPr>
        <xdr:cNvPr id="643" name="n_3aveValue【消防施設】&#10;有形固定資産減価償却率">
          <a:extLst>
            <a:ext uri="{FF2B5EF4-FFF2-40B4-BE49-F238E27FC236}">
              <a16:creationId xmlns:a16="http://schemas.microsoft.com/office/drawing/2014/main" id="{38800213-330A-4225-980B-A18967C4407F}"/>
            </a:ext>
          </a:extLst>
        </xdr:cNvPr>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325669F2-EDD1-4306-BD8E-00B8BBEC6A3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D1415B6F-95F5-48F1-8E8D-36805D98D66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6F641841-7F55-41CE-B8DA-D5F14222E13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5AD18739-2C3E-460D-BBB3-BB5FEC621B3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73DD8C2B-33EA-4B70-83F4-38FBD4B1911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49" name="楕円 648">
          <a:extLst>
            <a:ext uri="{FF2B5EF4-FFF2-40B4-BE49-F238E27FC236}">
              <a16:creationId xmlns:a16="http://schemas.microsoft.com/office/drawing/2014/main" id="{1A33EA32-AC83-4966-84EA-476E606118F4}"/>
            </a:ext>
          </a:extLst>
        </xdr:cNvPr>
        <xdr:cNvSpPr/>
      </xdr:nvSpPr>
      <xdr:spPr>
        <a:xfrm>
          <a:off x="16268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125747</xdr:rowOff>
    </xdr:from>
    <xdr:ext cx="405111" cy="259045"/>
    <xdr:sp macro="" textlink="">
      <xdr:nvSpPr>
        <xdr:cNvPr id="650" name="【消防施設】&#10;有形固定資産減価償却率該当値テキスト">
          <a:extLst>
            <a:ext uri="{FF2B5EF4-FFF2-40B4-BE49-F238E27FC236}">
              <a16:creationId xmlns:a16="http://schemas.microsoft.com/office/drawing/2014/main" id="{E94EBABC-C207-4C20-AC67-DF6C65307BCD}"/>
            </a:ext>
          </a:extLst>
        </xdr:cNvPr>
        <xdr:cNvSpPr txBox="1"/>
      </xdr:nvSpPr>
      <xdr:spPr>
        <a:xfrm>
          <a:off x="16357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3629</xdr:rowOff>
    </xdr:from>
    <xdr:to>
      <xdr:col>81</xdr:col>
      <xdr:colOff>101600</xdr:colOff>
      <xdr:row>83</xdr:row>
      <xdr:rowOff>105229</xdr:rowOff>
    </xdr:to>
    <xdr:sp macro="" textlink="">
      <xdr:nvSpPr>
        <xdr:cNvPr id="651" name="楕円 650">
          <a:extLst>
            <a:ext uri="{FF2B5EF4-FFF2-40B4-BE49-F238E27FC236}">
              <a16:creationId xmlns:a16="http://schemas.microsoft.com/office/drawing/2014/main" id="{F6A9D09F-DD55-4695-A984-10BA994D5140}"/>
            </a:ext>
          </a:extLst>
        </xdr:cNvPr>
        <xdr:cNvSpPr/>
      </xdr:nvSpPr>
      <xdr:spPr>
        <a:xfrm>
          <a:off x="15430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26670</xdr:rowOff>
    </xdr:from>
    <xdr:to>
      <xdr:col>85</xdr:col>
      <xdr:colOff>127000</xdr:colOff>
      <xdr:row>83</xdr:row>
      <xdr:rowOff>54429</xdr:rowOff>
    </xdr:to>
    <xdr:cxnSp macro="">
      <xdr:nvCxnSpPr>
        <xdr:cNvPr id="652" name="直線コネクタ 651">
          <a:extLst>
            <a:ext uri="{FF2B5EF4-FFF2-40B4-BE49-F238E27FC236}">
              <a16:creationId xmlns:a16="http://schemas.microsoft.com/office/drawing/2014/main" id="{03C9442A-9E50-48AB-BCC4-F16263C87265}"/>
            </a:ext>
          </a:extLst>
        </xdr:cNvPr>
        <xdr:cNvCxnSpPr/>
      </xdr:nvCxnSpPr>
      <xdr:spPr>
        <a:xfrm flipV="1">
          <a:off x="15481300" y="1425702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53" name="楕円 652">
          <a:extLst>
            <a:ext uri="{FF2B5EF4-FFF2-40B4-BE49-F238E27FC236}">
              <a16:creationId xmlns:a16="http://schemas.microsoft.com/office/drawing/2014/main" id="{CC6A466F-62EE-403E-BB9F-432083EC4645}"/>
            </a:ext>
          </a:extLst>
        </xdr:cNvPr>
        <xdr:cNvSpPr/>
      </xdr:nvSpPr>
      <xdr:spPr>
        <a:xfrm>
          <a:off x="14541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54429</xdr:rowOff>
    </xdr:from>
    <xdr:to>
      <xdr:col>81</xdr:col>
      <xdr:colOff>50800</xdr:colOff>
      <xdr:row>83</xdr:row>
      <xdr:rowOff>108313</xdr:rowOff>
    </xdr:to>
    <xdr:cxnSp macro="">
      <xdr:nvCxnSpPr>
        <xdr:cNvPr id="654" name="直線コネクタ 653">
          <a:extLst>
            <a:ext uri="{FF2B5EF4-FFF2-40B4-BE49-F238E27FC236}">
              <a16:creationId xmlns:a16="http://schemas.microsoft.com/office/drawing/2014/main" id="{199E8583-841C-40EF-A34B-FE610416005F}"/>
            </a:ext>
          </a:extLst>
        </xdr:cNvPr>
        <xdr:cNvCxnSpPr/>
      </xdr:nvCxnSpPr>
      <xdr:spPr>
        <a:xfrm flipV="1">
          <a:off x="14592300" y="1428477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96356</xdr:rowOff>
    </xdr:from>
    <xdr:ext cx="405111" cy="259045"/>
    <xdr:sp macro="" textlink="">
      <xdr:nvSpPr>
        <xdr:cNvPr id="655" name="n_1mainValue【消防施設】&#10;有形固定資産減価償却率">
          <a:extLst>
            <a:ext uri="{FF2B5EF4-FFF2-40B4-BE49-F238E27FC236}">
              <a16:creationId xmlns:a16="http://schemas.microsoft.com/office/drawing/2014/main" id="{6D42F5DA-6C2C-48DB-BD99-6FBA97D970FF}"/>
            </a:ext>
          </a:extLst>
        </xdr:cNvPr>
        <xdr:cNvSpPr txBox="1"/>
      </xdr:nvSpPr>
      <xdr:spPr>
        <a:xfrm>
          <a:off x="15266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656" name="n_2mainValue【消防施設】&#10;有形固定資産減価償却率">
          <a:extLst>
            <a:ext uri="{FF2B5EF4-FFF2-40B4-BE49-F238E27FC236}">
              <a16:creationId xmlns:a16="http://schemas.microsoft.com/office/drawing/2014/main" id="{8E2AF969-6C8C-48C3-8BC1-06D937A472F9}"/>
            </a:ext>
          </a:extLst>
        </xdr:cNvPr>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a:extLst>
            <a:ext uri="{FF2B5EF4-FFF2-40B4-BE49-F238E27FC236}">
              <a16:creationId xmlns:a16="http://schemas.microsoft.com/office/drawing/2014/main" id="{85FF9CCA-E1E2-424A-993B-696BF5154E9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a:extLst>
            <a:ext uri="{FF2B5EF4-FFF2-40B4-BE49-F238E27FC236}">
              <a16:creationId xmlns:a16="http://schemas.microsoft.com/office/drawing/2014/main" id="{F469C3A2-4D54-45E1-9E8F-2D0BBDA97D2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a:extLst>
            <a:ext uri="{FF2B5EF4-FFF2-40B4-BE49-F238E27FC236}">
              <a16:creationId xmlns:a16="http://schemas.microsoft.com/office/drawing/2014/main" id="{8A137EB4-FB86-456D-ACCD-CEB8C1624D9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a:extLst>
            <a:ext uri="{FF2B5EF4-FFF2-40B4-BE49-F238E27FC236}">
              <a16:creationId xmlns:a16="http://schemas.microsoft.com/office/drawing/2014/main" id="{4E2045EA-7C5D-480D-8CE1-B036E1792F7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a:extLst>
            <a:ext uri="{FF2B5EF4-FFF2-40B4-BE49-F238E27FC236}">
              <a16:creationId xmlns:a16="http://schemas.microsoft.com/office/drawing/2014/main" id="{CEE22655-944B-44E3-88C8-632AC35302E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a:extLst>
            <a:ext uri="{FF2B5EF4-FFF2-40B4-BE49-F238E27FC236}">
              <a16:creationId xmlns:a16="http://schemas.microsoft.com/office/drawing/2014/main" id="{A657CDD7-5081-493B-8B00-332887C260E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a:extLst>
            <a:ext uri="{FF2B5EF4-FFF2-40B4-BE49-F238E27FC236}">
              <a16:creationId xmlns:a16="http://schemas.microsoft.com/office/drawing/2014/main" id="{60FD1D57-17D5-4F9E-863A-E781A5840D3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a:extLst>
            <a:ext uri="{FF2B5EF4-FFF2-40B4-BE49-F238E27FC236}">
              <a16:creationId xmlns:a16="http://schemas.microsoft.com/office/drawing/2014/main" id="{0B828DFF-3530-4E45-9F9B-3C2297683D3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a:extLst>
            <a:ext uri="{FF2B5EF4-FFF2-40B4-BE49-F238E27FC236}">
              <a16:creationId xmlns:a16="http://schemas.microsoft.com/office/drawing/2014/main" id="{E3A6FFBE-1BC2-4F65-9D38-85B484203BC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a:extLst>
            <a:ext uri="{FF2B5EF4-FFF2-40B4-BE49-F238E27FC236}">
              <a16:creationId xmlns:a16="http://schemas.microsoft.com/office/drawing/2014/main" id="{A57D85E2-66EB-4B8C-A3DF-8636F860D7F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7" name="直線コネクタ 666">
          <a:extLst>
            <a:ext uri="{FF2B5EF4-FFF2-40B4-BE49-F238E27FC236}">
              <a16:creationId xmlns:a16="http://schemas.microsoft.com/office/drawing/2014/main" id="{24081A39-858D-4926-A5C6-B535B9D24AD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8" name="テキスト ボックス 667">
          <a:extLst>
            <a:ext uri="{FF2B5EF4-FFF2-40B4-BE49-F238E27FC236}">
              <a16:creationId xmlns:a16="http://schemas.microsoft.com/office/drawing/2014/main" id="{DC180F1C-F8A7-4172-BD09-EBE03FB8F27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9" name="直線コネクタ 668">
          <a:extLst>
            <a:ext uri="{FF2B5EF4-FFF2-40B4-BE49-F238E27FC236}">
              <a16:creationId xmlns:a16="http://schemas.microsoft.com/office/drawing/2014/main" id="{A5EE0680-C284-495E-8463-B96F56B598A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0" name="テキスト ボックス 669">
          <a:extLst>
            <a:ext uri="{FF2B5EF4-FFF2-40B4-BE49-F238E27FC236}">
              <a16:creationId xmlns:a16="http://schemas.microsoft.com/office/drawing/2014/main" id="{AA71366C-EAAA-49AF-B5AB-28E3B564260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1" name="直線コネクタ 670">
          <a:extLst>
            <a:ext uri="{FF2B5EF4-FFF2-40B4-BE49-F238E27FC236}">
              <a16:creationId xmlns:a16="http://schemas.microsoft.com/office/drawing/2014/main" id="{AA978655-0E03-49B5-A2D5-B81CF7D15C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2" name="テキスト ボックス 671">
          <a:extLst>
            <a:ext uri="{FF2B5EF4-FFF2-40B4-BE49-F238E27FC236}">
              <a16:creationId xmlns:a16="http://schemas.microsoft.com/office/drawing/2014/main" id="{4D809527-5673-4DDA-84D4-BD48893502D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3" name="直線コネクタ 672">
          <a:extLst>
            <a:ext uri="{FF2B5EF4-FFF2-40B4-BE49-F238E27FC236}">
              <a16:creationId xmlns:a16="http://schemas.microsoft.com/office/drawing/2014/main" id="{A6CEBBFE-737A-4B94-B24F-CB9EDFB89C9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4" name="テキスト ボックス 673">
          <a:extLst>
            <a:ext uri="{FF2B5EF4-FFF2-40B4-BE49-F238E27FC236}">
              <a16:creationId xmlns:a16="http://schemas.microsoft.com/office/drawing/2014/main" id="{B4AF872F-BB2C-4F71-9E32-B6292C0B9D7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a:extLst>
            <a:ext uri="{FF2B5EF4-FFF2-40B4-BE49-F238E27FC236}">
              <a16:creationId xmlns:a16="http://schemas.microsoft.com/office/drawing/2014/main" id="{58071799-F8F2-482D-A3C2-98BC8F194AB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a:extLst>
            <a:ext uri="{FF2B5EF4-FFF2-40B4-BE49-F238E27FC236}">
              <a16:creationId xmlns:a16="http://schemas.microsoft.com/office/drawing/2014/main" id="{8D76856F-B499-4AD8-BD1F-ABBA74ADCA8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消防施設】&#10;一人当たり面積グラフ枠">
          <a:extLst>
            <a:ext uri="{FF2B5EF4-FFF2-40B4-BE49-F238E27FC236}">
              <a16:creationId xmlns:a16="http://schemas.microsoft.com/office/drawing/2014/main" id="{C3F551C1-2B8E-4E34-BD94-8A364BF8853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678" name="直線コネクタ 677">
          <a:extLst>
            <a:ext uri="{FF2B5EF4-FFF2-40B4-BE49-F238E27FC236}">
              <a16:creationId xmlns:a16="http://schemas.microsoft.com/office/drawing/2014/main" id="{FE46B816-9DAC-4A83-A0D0-9827A30199E0}"/>
            </a:ext>
          </a:extLst>
        </xdr:cNvPr>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79" name="【消防施設】&#10;一人当たり面積最小値テキスト">
          <a:extLst>
            <a:ext uri="{FF2B5EF4-FFF2-40B4-BE49-F238E27FC236}">
              <a16:creationId xmlns:a16="http://schemas.microsoft.com/office/drawing/2014/main" id="{1D4CD6F1-EBDA-4E6F-9E59-B103C2403555}"/>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80" name="直線コネクタ 679">
          <a:extLst>
            <a:ext uri="{FF2B5EF4-FFF2-40B4-BE49-F238E27FC236}">
              <a16:creationId xmlns:a16="http://schemas.microsoft.com/office/drawing/2014/main" id="{E4F44E08-DE3B-42BC-ADFC-AC10EC7741CA}"/>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681" name="【消防施設】&#10;一人当たり面積最大値テキスト">
          <a:extLst>
            <a:ext uri="{FF2B5EF4-FFF2-40B4-BE49-F238E27FC236}">
              <a16:creationId xmlns:a16="http://schemas.microsoft.com/office/drawing/2014/main" id="{8AA6B346-797E-4346-B5A6-09B4858F292D}"/>
            </a:ext>
          </a:extLst>
        </xdr:cNvPr>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682" name="直線コネクタ 681">
          <a:extLst>
            <a:ext uri="{FF2B5EF4-FFF2-40B4-BE49-F238E27FC236}">
              <a16:creationId xmlns:a16="http://schemas.microsoft.com/office/drawing/2014/main" id="{09FECA9E-03D1-41C6-984E-BF1B0587E7E0}"/>
            </a:ext>
          </a:extLst>
        </xdr:cNvPr>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53612</xdr:rowOff>
    </xdr:from>
    <xdr:ext cx="469744" cy="259045"/>
    <xdr:sp macro="" textlink="">
      <xdr:nvSpPr>
        <xdr:cNvPr id="683" name="【消防施設】&#10;一人当たり面積平均値テキスト">
          <a:extLst>
            <a:ext uri="{FF2B5EF4-FFF2-40B4-BE49-F238E27FC236}">
              <a16:creationId xmlns:a16="http://schemas.microsoft.com/office/drawing/2014/main" id="{FB18228F-92B8-40D4-863F-CB2BF952215D}"/>
            </a:ext>
          </a:extLst>
        </xdr:cNvPr>
        <xdr:cNvSpPr txBox="1"/>
      </xdr:nvSpPr>
      <xdr:spPr>
        <a:xfrm>
          <a:off x="22199600" y="1428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684" name="フローチャート: 判断 683">
          <a:extLst>
            <a:ext uri="{FF2B5EF4-FFF2-40B4-BE49-F238E27FC236}">
              <a16:creationId xmlns:a16="http://schemas.microsoft.com/office/drawing/2014/main" id="{F0D7C4EB-88BF-4B4D-9EAB-5AACCD0CF24E}"/>
            </a:ext>
          </a:extLst>
        </xdr:cNvPr>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85" name="フローチャート: 判断 684">
          <a:extLst>
            <a:ext uri="{FF2B5EF4-FFF2-40B4-BE49-F238E27FC236}">
              <a16:creationId xmlns:a16="http://schemas.microsoft.com/office/drawing/2014/main" id="{F3383CEC-81F1-4FCD-958C-E47082A1ABD5}"/>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686" name="n_1aveValue【消防施設】&#10;一人当たり面積">
          <a:extLst>
            <a:ext uri="{FF2B5EF4-FFF2-40B4-BE49-F238E27FC236}">
              <a16:creationId xmlns:a16="http://schemas.microsoft.com/office/drawing/2014/main" id="{37703BB9-BBF2-46E7-82F2-FE8ED451067B}"/>
            </a:ext>
          </a:extLst>
        </xdr:cNvPr>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687" name="フローチャート: 判断 686">
          <a:extLst>
            <a:ext uri="{FF2B5EF4-FFF2-40B4-BE49-F238E27FC236}">
              <a16:creationId xmlns:a16="http://schemas.microsoft.com/office/drawing/2014/main" id="{F6291C20-13B4-488A-931C-D441C7D5E780}"/>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7129</xdr:rowOff>
    </xdr:from>
    <xdr:ext cx="469744" cy="259045"/>
    <xdr:sp macro="" textlink="">
      <xdr:nvSpPr>
        <xdr:cNvPr id="688" name="n_2aveValue【消防施設】&#10;一人当たり面積">
          <a:extLst>
            <a:ext uri="{FF2B5EF4-FFF2-40B4-BE49-F238E27FC236}">
              <a16:creationId xmlns:a16="http://schemas.microsoft.com/office/drawing/2014/main" id="{78C67269-32DA-4FFC-B2D8-839896D98825}"/>
            </a:ext>
          </a:extLst>
        </xdr:cNvPr>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110744</xdr:rowOff>
    </xdr:from>
    <xdr:to>
      <xdr:col>102</xdr:col>
      <xdr:colOff>165100</xdr:colOff>
      <xdr:row>85</xdr:row>
      <xdr:rowOff>40894</xdr:rowOff>
    </xdr:to>
    <xdr:sp macro="" textlink="">
      <xdr:nvSpPr>
        <xdr:cNvPr id="689" name="フローチャート: 判断 688">
          <a:extLst>
            <a:ext uri="{FF2B5EF4-FFF2-40B4-BE49-F238E27FC236}">
              <a16:creationId xmlns:a16="http://schemas.microsoft.com/office/drawing/2014/main" id="{06681A2D-548F-4AB4-8B35-D60868DC446B}"/>
            </a:ext>
          </a:extLst>
        </xdr:cNvPr>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57421</xdr:rowOff>
    </xdr:from>
    <xdr:ext cx="469744" cy="259045"/>
    <xdr:sp macro="" textlink="">
      <xdr:nvSpPr>
        <xdr:cNvPr id="690" name="n_3aveValue【消防施設】&#10;一人当たり面積">
          <a:extLst>
            <a:ext uri="{FF2B5EF4-FFF2-40B4-BE49-F238E27FC236}">
              <a16:creationId xmlns:a16="http://schemas.microsoft.com/office/drawing/2014/main" id="{B4A7750F-6608-48B6-97C3-0EC191B47B11}"/>
            </a:ext>
          </a:extLst>
        </xdr:cNvPr>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DD4C2808-6168-4E95-BD39-F6EAB30CA5F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D4F9295E-1590-4618-8FFD-2E170283924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44C2CC2C-28B0-42AA-98F9-69A6F4DE88B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B0CCD15D-A0E2-4024-A575-633F8B51D2D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CCCC9115-6EDF-4B6B-9449-229B1457060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696" name="楕円 695">
          <a:extLst>
            <a:ext uri="{FF2B5EF4-FFF2-40B4-BE49-F238E27FC236}">
              <a16:creationId xmlns:a16="http://schemas.microsoft.com/office/drawing/2014/main" id="{C980D711-C22E-4C63-BF06-07E4C500E946}"/>
            </a:ext>
          </a:extLst>
        </xdr:cNvPr>
        <xdr:cNvSpPr/>
      </xdr:nvSpPr>
      <xdr:spPr>
        <a:xfrm>
          <a:off x="22110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112031</xdr:rowOff>
    </xdr:from>
    <xdr:ext cx="469744" cy="259045"/>
    <xdr:sp macro="" textlink="">
      <xdr:nvSpPr>
        <xdr:cNvPr id="697" name="【消防施設】&#10;一人当たり面積該当値テキスト">
          <a:extLst>
            <a:ext uri="{FF2B5EF4-FFF2-40B4-BE49-F238E27FC236}">
              <a16:creationId xmlns:a16="http://schemas.microsoft.com/office/drawing/2014/main" id="{33B1A0DF-229F-4CFA-BF9D-E13A7757682E}"/>
            </a:ext>
          </a:extLst>
        </xdr:cNvPr>
        <xdr:cNvSpPr txBox="1"/>
      </xdr:nvSpPr>
      <xdr:spPr>
        <a:xfrm>
          <a:off x="22199600"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698" name="楕円 697">
          <a:extLst>
            <a:ext uri="{FF2B5EF4-FFF2-40B4-BE49-F238E27FC236}">
              <a16:creationId xmlns:a16="http://schemas.microsoft.com/office/drawing/2014/main" id="{F7363D3B-4510-41F9-968B-5E9D1EC67431}"/>
            </a:ext>
          </a:extLst>
        </xdr:cNvPr>
        <xdr:cNvSpPr/>
      </xdr:nvSpPr>
      <xdr:spPr>
        <a:xfrm>
          <a:off x="2127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xdr:rowOff>
    </xdr:from>
    <xdr:to>
      <xdr:col>116</xdr:col>
      <xdr:colOff>63500</xdr:colOff>
      <xdr:row>85</xdr:row>
      <xdr:rowOff>12954</xdr:rowOff>
    </xdr:to>
    <xdr:cxnSp macro="">
      <xdr:nvCxnSpPr>
        <xdr:cNvPr id="699" name="直線コネクタ 698">
          <a:extLst>
            <a:ext uri="{FF2B5EF4-FFF2-40B4-BE49-F238E27FC236}">
              <a16:creationId xmlns:a16="http://schemas.microsoft.com/office/drawing/2014/main" id="{A63485C5-212E-4CE6-B537-13B6A3E163AA}"/>
            </a:ext>
          </a:extLst>
        </xdr:cNvPr>
        <xdr:cNvCxnSpPr/>
      </xdr:nvCxnSpPr>
      <xdr:spPr>
        <a:xfrm>
          <a:off x="21323300" y="14581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131318</xdr:rowOff>
    </xdr:from>
    <xdr:to>
      <xdr:col>107</xdr:col>
      <xdr:colOff>101600</xdr:colOff>
      <xdr:row>85</xdr:row>
      <xdr:rowOff>61468</xdr:rowOff>
    </xdr:to>
    <xdr:sp macro="" textlink="">
      <xdr:nvSpPr>
        <xdr:cNvPr id="700" name="楕円 699">
          <a:extLst>
            <a:ext uri="{FF2B5EF4-FFF2-40B4-BE49-F238E27FC236}">
              <a16:creationId xmlns:a16="http://schemas.microsoft.com/office/drawing/2014/main" id="{D5AC490A-3058-4518-93F8-878E12CB7A4E}"/>
            </a:ext>
          </a:extLst>
        </xdr:cNvPr>
        <xdr:cNvSpPr/>
      </xdr:nvSpPr>
      <xdr:spPr>
        <a:xfrm>
          <a:off x="20383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xdr:rowOff>
    </xdr:from>
    <xdr:to>
      <xdr:col>111</xdr:col>
      <xdr:colOff>177800</xdr:colOff>
      <xdr:row>85</xdr:row>
      <xdr:rowOff>10668</xdr:rowOff>
    </xdr:to>
    <xdr:cxnSp macro="">
      <xdr:nvCxnSpPr>
        <xdr:cNvPr id="701" name="直線コネクタ 700">
          <a:extLst>
            <a:ext uri="{FF2B5EF4-FFF2-40B4-BE49-F238E27FC236}">
              <a16:creationId xmlns:a16="http://schemas.microsoft.com/office/drawing/2014/main" id="{1750C6FB-DDAA-4AAC-8F9D-995D7C486743}"/>
            </a:ext>
          </a:extLst>
        </xdr:cNvPr>
        <xdr:cNvCxnSpPr/>
      </xdr:nvCxnSpPr>
      <xdr:spPr>
        <a:xfrm flipV="1">
          <a:off x="20434300" y="145816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50309</xdr:rowOff>
    </xdr:from>
    <xdr:ext cx="469744" cy="259045"/>
    <xdr:sp macro="" textlink="">
      <xdr:nvSpPr>
        <xdr:cNvPr id="702" name="n_1mainValue【消防施設】&#10;一人当たり面積">
          <a:extLst>
            <a:ext uri="{FF2B5EF4-FFF2-40B4-BE49-F238E27FC236}">
              <a16:creationId xmlns:a16="http://schemas.microsoft.com/office/drawing/2014/main" id="{EEF6C1A2-B14A-4942-BD1A-03C04FDF0484}"/>
            </a:ext>
          </a:extLst>
        </xdr:cNvPr>
        <xdr:cNvSpPr txBox="1"/>
      </xdr:nvSpPr>
      <xdr:spPr>
        <a:xfrm>
          <a:off x="21075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52595</xdr:rowOff>
    </xdr:from>
    <xdr:ext cx="469744" cy="259045"/>
    <xdr:sp macro="" textlink="">
      <xdr:nvSpPr>
        <xdr:cNvPr id="703" name="n_2mainValue【消防施設】&#10;一人当たり面積">
          <a:extLst>
            <a:ext uri="{FF2B5EF4-FFF2-40B4-BE49-F238E27FC236}">
              <a16:creationId xmlns:a16="http://schemas.microsoft.com/office/drawing/2014/main" id="{ED456BD3-334F-4A92-834E-FF8187A5095E}"/>
            </a:ext>
          </a:extLst>
        </xdr:cNvPr>
        <xdr:cNvSpPr txBox="1"/>
      </xdr:nvSpPr>
      <xdr:spPr>
        <a:xfrm>
          <a:off x="20199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a:extLst>
            <a:ext uri="{FF2B5EF4-FFF2-40B4-BE49-F238E27FC236}">
              <a16:creationId xmlns:a16="http://schemas.microsoft.com/office/drawing/2014/main" id="{240E3818-A7FE-407D-8681-29E19438253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a:extLst>
            <a:ext uri="{FF2B5EF4-FFF2-40B4-BE49-F238E27FC236}">
              <a16:creationId xmlns:a16="http://schemas.microsoft.com/office/drawing/2014/main" id="{7AB67B10-D542-475A-A89B-7E2F00E66E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a:extLst>
            <a:ext uri="{FF2B5EF4-FFF2-40B4-BE49-F238E27FC236}">
              <a16:creationId xmlns:a16="http://schemas.microsoft.com/office/drawing/2014/main" id="{1ABA615F-8F75-4058-813F-A5275ECDA5F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a:extLst>
            <a:ext uri="{FF2B5EF4-FFF2-40B4-BE49-F238E27FC236}">
              <a16:creationId xmlns:a16="http://schemas.microsoft.com/office/drawing/2014/main" id="{299BE512-E0DD-4CA1-BF7F-20B0B7C41A7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a:extLst>
            <a:ext uri="{FF2B5EF4-FFF2-40B4-BE49-F238E27FC236}">
              <a16:creationId xmlns:a16="http://schemas.microsoft.com/office/drawing/2014/main" id="{484B7C98-C86C-4989-A961-523EA2991CD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a:extLst>
            <a:ext uri="{FF2B5EF4-FFF2-40B4-BE49-F238E27FC236}">
              <a16:creationId xmlns:a16="http://schemas.microsoft.com/office/drawing/2014/main" id="{1571DC65-6DB4-4F3A-A0E0-013BBF8D1AB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a:extLst>
            <a:ext uri="{FF2B5EF4-FFF2-40B4-BE49-F238E27FC236}">
              <a16:creationId xmlns:a16="http://schemas.microsoft.com/office/drawing/2014/main" id="{CB22A6EA-B45C-4579-8217-2FDBD18DEB5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a:extLst>
            <a:ext uri="{FF2B5EF4-FFF2-40B4-BE49-F238E27FC236}">
              <a16:creationId xmlns:a16="http://schemas.microsoft.com/office/drawing/2014/main" id="{FD5B8530-1FAC-4D25-8055-3EA75B00B2F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a:extLst>
            <a:ext uri="{FF2B5EF4-FFF2-40B4-BE49-F238E27FC236}">
              <a16:creationId xmlns:a16="http://schemas.microsoft.com/office/drawing/2014/main" id="{E75C11D5-482F-40A1-AE9D-1BEA1BFA324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a:extLst>
            <a:ext uri="{FF2B5EF4-FFF2-40B4-BE49-F238E27FC236}">
              <a16:creationId xmlns:a16="http://schemas.microsoft.com/office/drawing/2014/main" id="{E7D4F690-9285-41F2-A8AF-1EB09FD9082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14" name="直線コネクタ 713">
          <a:extLst>
            <a:ext uri="{FF2B5EF4-FFF2-40B4-BE49-F238E27FC236}">
              <a16:creationId xmlns:a16="http://schemas.microsoft.com/office/drawing/2014/main" id="{C67E8F36-1E71-4EA2-B77A-F867920F94F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5" name="テキスト ボックス 714">
          <a:extLst>
            <a:ext uri="{FF2B5EF4-FFF2-40B4-BE49-F238E27FC236}">
              <a16:creationId xmlns:a16="http://schemas.microsoft.com/office/drawing/2014/main" id="{70B8B011-973B-420B-9EDE-66358C9F874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6" name="直線コネクタ 715">
          <a:extLst>
            <a:ext uri="{FF2B5EF4-FFF2-40B4-BE49-F238E27FC236}">
              <a16:creationId xmlns:a16="http://schemas.microsoft.com/office/drawing/2014/main" id="{FE08567A-BD63-4E03-A5E1-066809BE9E0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7" name="テキスト ボックス 716">
          <a:extLst>
            <a:ext uri="{FF2B5EF4-FFF2-40B4-BE49-F238E27FC236}">
              <a16:creationId xmlns:a16="http://schemas.microsoft.com/office/drawing/2014/main" id="{1E540874-D819-454F-B31C-48CE8D65891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8" name="直線コネクタ 717">
          <a:extLst>
            <a:ext uri="{FF2B5EF4-FFF2-40B4-BE49-F238E27FC236}">
              <a16:creationId xmlns:a16="http://schemas.microsoft.com/office/drawing/2014/main" id="{9DE84A55-34CE-4783-B051-76E53D184AA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9" name="テキスト ボックス 718">
          <a:extLst>
            <a:ext uri="{FF2B5EF4-FFF2-40B4-BE49-F238E27FC236}">
              <a16:creationId xmlns:a16="http://schemas.microsoft.com/office/drawing/2014/main" id="{41C627CF-8028-4FBB-B7E2-5261327FD0F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0" name="直線コネクタ 719">
          <a:extLst>
            <a:ext uri="{FF2B5EF4-FFF2-40B4-BE49-F238E27FC236}">
              <a16:creationId xmlns:a16="http://schemas.microsoft.com/office/drawing/2014/main" id="{41C051B5-59C9-4629-853E-5D9F49DAB8F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1" name="テキスト ボックス 720">
          <a:extLst>
            <a:ext uri="{FF2B5EF4-FFF2-40B4-BE49-F238E27FC236}">
              <a16:creationId xmlns:a16="http://schemas.microsoft.com/office/drawing/2014/main" id="{43E9718E-9656-4FE2-8FC2-21CFDC34224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2" name="直線コネクタ 721">
          <a:extLst>
            <a:ext uri="{FF2B5EF4-FFF2-40B4-BE49-F238E27FC236}">
              <a16:creationId xmlns:a16="http://schemas.microsoft.com/office/drawing/2014/main" id="{B942ED16-062D-47DF-B67C-075F8F56C0C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3" name="テキスト ボックス 722">
          <a:extLst>
            <a:ext uri="{FF2B5EF4-FFF2-40B4-BE49-F238E27FC236}">
              <a16:creationId xmlns:a16="http://schemas.microsoft.com/office/drawing/2014/main" id="{5926B7F3-5D50-4D62-AF72-3BE125270CF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4" name="直線コネクタ 723">
          <a:extLst>
            <a:ext uri="{FF2B5EF4-FFF2-40B4-BE49-F238E27FC236}">
              <a16:creationId xmlns:a16="http://schemas.microsoft.com/office/drawing/2014/main" id="{4983EB2E-EA2B-4534-AF58-DC966D0F15D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5" name="テキスト ボックス 724">
          <a:extLst>
            <a:ext uri="{FF2B5EF4-FFF2-40B4-BE49-F238E27FC236}">
              <a16:creationId xmlns:a16="http://schemas.microsoft.com/office/drawing/2014/main" id="{8FC50A5E-E8F3-4A0E-A2F5-9F32A187800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a:extLst>
            <a:ext uri="{FF2B5EF4-FFF2-40B4-BE49-F238E27FC236}">
              <a16:creationId xmlns:a16="http://schemas.microsoft.com/office/drawing/2014/main" id="{DA94E8FC-B7A8-49AB-8AD4-7BAE7CAC20C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7" name="テキスト ボックス 726">
          <a:extLst>
            <a:ext uri="{FF2B5EF4-FFF2-40B4-BE49-F238E27FC236}">
              <a16:creationId xmlns:a16="http://schemas.microsoft.com/office/drawing/2014/main" id="{BF7D7C5E-C9E9-4517-9D0A-99F954F5BBB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8" name="【庁舎】&#10;有形固定資産減価償却率グラフ枠">
          <a:extLst>
            <a:ext uri="{FF2B5EF4-FFF2-40B4-BE49-F238E27FC236}">
              <a16:creationId xmlns:a16="http://schemas.microsoft.com/office/drawing/2014/main" id="{145F6964-DEDC-493F-B4C3-3C83DAE7234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729" name="直線コネクタ 728">
          <a:extLst>
            <a:ext uri="{FF2B5EF4-FFF2-40B4-BE49-F238E27FC236}">
              <a16:creationId xmlns:a16="http://schemas.microsoft.com/office/drawing/2014/main" id="{1FEB4579-CE9B-494D-AAFF-3E06CD0FC3D0}"/>
            </a:ext>
          </a:extLst>
        </xdr:cNvPr>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730" name="【庁舎】&#10;有形固定資産減価償却率最小値テキスト">
          <a:extLst>
            <a:ext uri="{FF2B5EF4-FFF2-40B4-BE49-F238E27FC236}">
              <a16:creationId xmlns:a16="http://schemas.microsoft.com/office/drawing/2014/main" id="{588A5412-1662-41E2-A8EE-4608E439D08E}"/>
            </a:ext>
          </a:extLst>
        </xdr:cNvPr>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731" name="直線コネクタ 730">
          <a:extLst>
            <a:ext uri="{FF2B5EF4-FFF2-40B4-BE49-F238E27FC236}">
              <a16:creationId xmlns:a16="http://schemas.microsoft.com/office/drawing/2014/main" id="{0E8456EC-4AC6-4ED4-8B7A-1C4AB5273980}"/>
            </a:ext>
          </a:extLst>
        </xdr:cNvPr>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32" name="【庁舎】&#10;有形固定資産減価償却率最大値テキスト">
          <a:extLst>
            <a:ext uri="{FF2B5EF4-FFF2-40B4-BE49-F238E27FC236}">
              <a16:creationId xmlns:a16="http://schemas.microsoft.com/office/drawing/2014/main" id="{8B5EF72A-CF22-4E88-BCD4-36D6B6F85850}"/>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33" name="直線コネクタ 732">
          <a:extLst>
            <a:ext uri="{FF2B5EF4-FFF2-40B4-BE49-F238E27FC236}">
              <a16:creationId xmlns:a16="http://schemas.microsoft.com/office/drawing/2014/main" id="{D1D50EC1-CAA7-41B8-B3A4-EE81F86303FA}"/>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45011</xdr:rowOff>
    </xdr:from>
    <xdr:ext cx="405111" cy="259045"/>
    <xdr:sp macro="" textlink="">
      <xdr:nvSpPr>
        <xdr:cNvPr id="734" name="【庁舎】&#10;有形固定資産減価償却率平均値テキスト">
          <a:extLst>
            <a:ext uri="{FF2B5EF4-FFF2-40B4-BE49-F238E27FC236}">
              <a16:creationId xmlns:a16="http://schemas.microsoft.com/office/drawing/2014/main" id="{68FABCD7-C590-4EC7-A640-0C50FD5A7C79}"/>
            </a:ext>
          </a:extLst>
        </xdr:cNvPr>
        <xdr:cNvSpPr txBox="1"/>
      </xdr:nvSpPr>
      <xdr:spPr>
        <a:xfrm>
          <a:off x="16357600" y="1753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735" name="フローチャート: 判断 734">
          <a:extLst>
            <a:ext uri="{FF2B5EF4-FFF2-40B4-BE49-F238E27FC236}">
              <a16:creationId xmlns:a16="http://schemas.microsoft.com/office/drawing/2014/main" id="{6A6B160A-55DF-4400-A838-19FACD08E53F}"/>
            </a:ext>
          </a:extLst>
        </xdr:cNvPr>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736" name="フローチャート: 判断 735">
          <a:extLst>
            <a:ext uri="{FF2B5EF4-FFF2-40B4-BE49-F238E27FC236}">
              <a16:creationId xmlns:a16="http://schemas.microsoft.com/office/drawing/2014/main" id="{CF6992D6-0757-4F22-82A0-9E869445B993}"/>
            </a:ext>
          </a:extLst>
        </xdr:cNvPr>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153325</xdr:rowOff>
    </xdr:from>
    <xdr:ext cx="405111" cy="259045"/>
    <xdr:sp macro="" textlink="">
      <xdr:nvSpPr>
        <xdr:cNvPr id="737" name="n_1aveValue【庁舎】&#10;有形固定資産減価償却率">
          <a:extLst>
            <a:ext uri="{FF2B5EF4-FFF2-40B4-BE49-F238E27FC236}">
              <a16:creationId xmlns:a16="http://schemas.microsoft.com/office/drawing/2014/main" id="{7C8888A9-9DA2-4E26-81DF-BD1CEE367F17}"/>
            </a:ext>
          </a:extLst>
        </xdr:cNvPr>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738" name="フローチャート: 判断 737">
          <a:extLst>
            <a:ext uri="{FF2B5EF4-FFF2-40B4-BE49-F238E27FC236}">
              <a16:creationId xmlns:a16="http://schemas.microsoft.com/office/drawing/2014/main" id="{6C474AD6-D782-4FFE-B4A3-955F8CA9AE56}"/>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171285</xdr:rowOff>
    </xdr:from>
    <xdr:ext cx="405111" cy="259045"/>
    <xdr:sp macro="" textlink="">
      <xdr:nvSpPr>
        <xdr:cNvPr id="739" name="n_2aveValue【庁舎】&#10;有形固定資産減価償却率">
          <a:extLst>
            <a:ext uri="{FF2B5EF4-FFF2-40B4-BE49-F238E27FC236}">
              <a16:creationId xmlns:a16="http://schemas.microsoft.com/office/drawing/2014/main" id="{BFA0681D-F2F7-46DB-86ED-CC5917CFC07E}"/>
            </a:ext>
          </a:extLst>
        </xdr:cNvPr>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56424</xdr:rowOff>
    </xdr:from>
    <xdr:to>
      <xdr:col>72</xdr:col>
      <xdr:colOff>38100</xdr:colOff>
      <xdr:row>103</xdr:row>
      <xdr:rowOff>158024</xdr:rowOff>
    </xdr:to>
    <xdr:sp macro="" textlink="">
      <xdr:nvSpPr>
        <xdr:cNvPr id="740" name="フローチャート: 判断 739">
          <a:extLst>
            <a:ext uri="{FF2B5EF4-FFF2-40B4-BE49-F238E27FC236}">
              <a16:creationId xmlns:a16="http://schemas.microsoft.com/office/drawing/2014/main" id="{A684ED07-3246-4074-A83C-6DC047F5964A}"/>
            </a:ext>
          </a:extLst>
        </xdr:cNvPr>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3101</xdr:rowOff>
    </xdr:from>
    <xdr:ext cx="405111" cy="259045"/>
    <xdr:sp macro="" textlink="">
      <xdr:nvSpPr>
        <xdr:cNvPr id="741" name="n_3aveValue【庁舎】&#10;有形固定資産減価償却率">
          <a:extLst>
            <a:ext uri="{FF2B5EF4-FFF2-40B4-BE49-F238E27FC236}">
              <a16:creationId xmlns:a16="http://schemas.microsoft.com/office/drawing/2014/main" id="{DE0B0AB5-88E9-4253-9B95-8F94E2437B59}"/>
            </a:ext>
          </a:extLst>
        </xdr:cNvPr>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6B4828E7-B218-4898-9CEB-6AEBD106A88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6C77437B-B473-4963-A3F0-36D3466D2A2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2F0779DE-1EAD-4EF0-BB12-7DD2FCE6F38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AE125928-17A4-41F5-B493-42FF42F1EC5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E907F30E-C8E1-479F-9EBE-28684D97965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47" name="楕円 746">
          <a:extLst>
            <a:ext uri="{FF2B5EF4-FFF2-40B4-BE49-F238E27FC236}">
              <a16:creationId xmlns:a16="http://schemas.microsoft.com/office/drawing/2014/main" id="{A28E38CF-DCEB-415F-A0F4-4ED32CF1AFE0}"/>
            </a:ext>
          </a:extLst>
        </xdr:cNvPr>
        <xdr:cNvSpPr/>
      </xdr:nvSpPr>
      <xdr:spPr>
        <a:xfrm>
          <a:off x="162687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100165</xdr:rowOff>
    </xdr:from>
    <xdr:ext cx="405111" cy="259045"/>
    <xdr:sp macro="" textlink="">
      <xdr:nvSpPr>
        <xdr:cNvPr id="748" name="【庁舎】&#10;有形固定資産減価償却率該当値テキスト">
          <a:extLst>
            <a:ext uri="{FF2B5EF4-FFF2-40B4-BE49-F238E27FC236}">
              <a16:creationId xmlns:a16="http://schemas.microsoft.com/office/drawing/2014/main" id="{BCCD0246-7961-4790-B65A-5E8E8A983CF8}"/>
            </a:ext>
          </a:extLst>
        </xdr:cNvPr>
        <xdr:cNvSpPr txBox="1"/>
      </xdr:nvSpPr>
      <xdr:spPr>
        <a:xfrm>
          <a:off x="16357600"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749" name="楕円 748">
          <a:extLst>
            <a:ext uri="{FF2B5EF4-FFF2-40B4-BE49-F238E27FC236}">
              <a16:creationId xmlns:a16="http://schemas.microsoft.com/office/drawing/2014/main" id="{69B6E1D7-F91A-468E-A854-26473995B784}"/>
            </a:ext>
          </a:extLst>
        </xdr:cNvPr>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xdr:rowOff>
    </xdr:from>
    <xdr:to>
      <xdr:col>85</xdr:col>
      <xdr:colOff>127000</xdr:colOff>
      <xdr:row>104</xdr:row>
      <xdr:rowOff>53339</xdr:rowOff>
    </xdr:to>
    <xdr:cxnSp macro="">
      <xdr:nvCxnSpPr>
        <xdr:cNvPr id="750" name="直線コネクタ 749">
          <a:extLst>
            <a:ext uri="{FF2B5EF4-FFF2-40B4-BE49-F238E27FC236}">
              <a16:creationId xmlns:a16="http://schemas.microsoft.com/office/drawing/2014/main" id="{D5ECC578-EB0E-4D34-9210-6F5140A1E504}"/>
            </a:ext>
          </a:extLst>
        </xdr:cNvPr>
        <xdr:cNvCxnSpPr/>
      </xdr:nvCxnSpPr>
      <xdr:spPr>
        <a:xfrm flipV="1">
          <a:off x="15481300" y="17831888"/>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54792</xdr:rowOff>
    </xdr:from>
    <xdr:to>
      <xdr:col>76</xdr:col>
      <xdr:colOff>165100</xdr:colOff>
      <xdr:row>104</xdr:row>
      <xdr:rowOff>156392</xdr:rowOff>
    </xdr:to>
    <xdr:sp macro="" textlink="">
      <xdr:nvSpPr>
        <xdr:cNvPr id="751" name="楕円 750">
          <a:extLst>
            <a:ext uri="{FF2B5EF4-FFF2-40B4-BE49-F238E27FC236}">
              <a16:creationId xmlns:a16="http://schemas.microsoft.com/office/drawing/2014/main" id="{84A85308-230C-43CF-9101-CC9AC0F96F22}"/>
            </a:ext>
          </a:extLst>
        </xdr:cNvPr>
        <xdr:cNvSpPr/>
      </xdr:nvSpPr>
      <xdr:spPr>
        <a:xfrm>
          <a:off x="14541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53339</xdr:rowOff>
    </xdr:from>
    <xdr:to>
      <xdr:col>81</xdr:col>
      <xdr:colOff>50800</xdr:colOff>
      <xdr:row>104</xdr:row>
      <xdr:rowOff>105592</xdr:rowOff>
    </xdr:to>
    <xdr:cxnSp macro="">
      <xdr:nvCxnSpPr>
        <xdr:cNvPr id="752" name="直線コネクタ 751">
          <a:extLst>
            <a:ext uri="{FF2B5EF4-FFF2-40B4-BE49-F238E27FC236}">
              <a16:creationId xmlns:a16="http://schemas.microsoft.com/office/drawing/2014/main" id="{F9E0C3CC-F229-4897-B403-52AEAE2C76C5}"/>
            </a:ext>
          </a:extLst>
        </xdr:cNvPr>
        <xdr:cNvCxnSpPr/>
      </xdr:nvCxnSpPr>
      <xdr:spPr>
        <a:xfrm flipV="1">
          <a:off x="14592300" y="17884139"/>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753" name="n_1mainValue【庁舎】&#10;有形固定資産減価償却率">
          <a:extLst>
            <a:ext uri="{FF2B5EF4-FFF2-40B4-BE49-F238E27FC236}">
              <a16:creationId xmlns:a16="http://schemas.microsoft.com/office/drawing/2014/main" id="{0B4542AA-A4B5-44F0-8A50-985C9F699A37}"/>
            </a:ext>
          </a:extLst>
        </xdr:cNvPr>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147519</xdr:rowOff>
    </xdr:from>
    <xdr:ext cx="405111" cy="259045"/>
    <xdr:sp macro="" textlink="">
      <xdr:nvSpPr>
        <xdr:cNvPr id="754" name="n_2mainValue【庁舎】&#10;有形固定資産減価償却率">
          <a:extLst>
            <a:ext uri="{FF2B5EF4-FFF2-40B4-BE49-F238E27FC236}">
              <a16:creationId xmlns:a16="http://schemas.microsoft.com/office/drawing/2014/main" id="{80410C78-18F1-4DC0-94CA-B2444D8C3254}"/>
            </a:ext>
          </a:extLst>
        </xdr:cNvPr>
        <xdr:cNvSpPr txBox="1"/>
      </xdr:nvSpPr>
      <xdr:spPr>
        <a:xfrm>
          <a:off x="14389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a:extLst>
            <a:ext uri="{FF2B5EF4-FFF2-40B4-BE49-F238E27FC236}">
              <a16:creationId xmlns:a16="http://schemas.microsoft.com/office/drawing/2014/main" id="{9E64529A-63C6-40CE-BF7C-8345CA5F3A0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a:extLst>
            <a:ext uri="{FF2B5EF4-FFF2-40B4-BE49-F238E27FC236}">
              <a16:creationId xmlns:a16="http://schemas.microsoft.com/office/drawing/2014/main" id="{D80FC75B-9CE4-4D51-8124-BBC87420034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a:extLst>
            <a:ext uri="{FF2B5EF4-FFF2-40B4-BE49-F238E27FC236}">
              <a16:creationId xmlns:a16="http://schemas.microsoft.com/office/drawing/2014/main" id="{C55EE96D-0E6D-4133-9176-2CF12C5DFCC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a:extLst>
            <a:ext uri="{FF2B5EF4-FFF2-40B4-BE49-F238E27FC236}">
              <a16:creationId xmlns:a16="http://schemas.microsoft.com/office/drawing/2014/main" id="{12014BE3-4692-4E85-944C-E4C056AD142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a:extLst>
            <a:ext uri="{FF2B5EF4-FFF2-40B4-BE49-F238E27FC236}">
              <a16:creationId xmlns:a16="http://schemas.microsoft.com/office/drawing/2014/main" id="{D1A8291A-B872-4C43-BD28-9B1190DDB18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a:extLst>
            <a:ext uri="{FF2B5EF4-FFF2-40B4-BE49-F238E27FC236}">
              <a16:creationId xmlns:a16="http://schemas.microsoft.com/office/drawing/2014/main" id="{A3489F20-F9C7-43CA-ABE3-0F2E573AD95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a:extLst>
            <a:ext uri="{FF2B5EF4-FFF2-40B4-BE49-F238E27FC236}">
              <a16:creationId xmlns:a16="http://schemas.microsoft.com/office/drawing/2014/main" id="{A15BE6AD-74D7-43F4-89D6-1BC65A47F0A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a:extLst>
            <a:ext uri="{FF2B5EF4-FFF2-40B4-BE49-F238E27FC236}">
              <a16:creationId xmlns:a16="http://schemas.microsoft.com/office/drawing/2014/main" id="{124AE4A3-73EF-4EC0-AED7-8618BAB2A54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a:extLst>
            <a:ext uri="{FF2B5EF4-FFF2-40B4-BE49-F238E27FC236}">
              <a16:creationId xmlns:a16="http://schemas.microsoft.com/office/drawing/2014/main" id="{AA891F48-334E-45B2-B0AC-2092C6EB896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a:extLst>
            <a:ext uri="{FF2B5EF4-FFF2-40B4-BE49-F238E27FC236}">
              <a16:creationId xmlns:a16="http://schemas.microsoft.com/office/drawing/2014/main" id="{E45A0248-5AAB-4D45-894F-5F470F14B90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5" name="直線コネクタ 764">
          <a:extLst>
            <a:ext uri="{FF2B5EF4-FFF2-40B4-BE49-F238E27FC236}">
              <a16:creationId xmlns:a16="http://schemas.microsoft.com/office/drawing/2014/main" id="{059135A2-E5A2-4065-90B1-3133001965C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6" name="テキスト ボックス 765">
          <a:extLst>
            <a:ext uri="{FF2B5EF4-FFF2-40B4-BE49-F238E27FC236}">
              <a16:creationId xmlns:a16="http://schemas.microsoft.com/office/drawing/2014/main" id="{AC615114-0FCA-4B3C-9073-D43B7A5F7C5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7" name="直線コネクタ 766">
          <a:extLst>
            <a:ext uri="{FF2B5EF4-FFF2-40B4-BE49-F238E27FC236}">
              <a16:creationId xmlns:a16="http://schemas.microsoft.com/office/drawing/2014/main" id="{72041A21-5D6F-4460-BF1F-840E2DACC2A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8" name="テキスト ボックス 767">
          <a:extLst>
            <a:ext uri="{FF2B5EF4-FFF2-40B4-BE49-F238E27FC236}">
              <a16:creationId xmlns:a16="http://schemas.microsoft.com/office/drawing/2014/main" id="{A17649D7-F775-4A82-A144-ADF34670FA4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9" name="直線コネクタ 768">
          <a:extLst>
            <a:ext uri="{FF2B5EF4-FFF2-40B4-BE49-F238E27FC236}">
              <a16:creationId xmlns:a16="http://schemas.microsoft.com/office/drawing/2014/main" id="{46432360-A549-4108-8A25-7EAB13C8760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0" name="テキスト ボックス 769">
          <a:extLst>
            <a:ext uri="{FF2B5EF4-FFF2-40B4-BE49-F238E27FC236}">
              <a16:creationId xmlns:a16="http://schemas.microsoft.com/office/drawing/2014/main" id="{CFB7FC89-7DCA-4B5D-92C9-1F2724C861D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1" name="直線コネクタ 770">
          <a:extLst>
            <a:ext uri="{FF2B5EF4-FFF2-40B4-BE49-F238E27FC236}">
              <a16:creationId xmlns:a16="http://schemas.microsoft.com/office/drawing/2014/main" id="{E81D047E-924A-43DD-B33E-ABA80921687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2" name="テキスト ボックス 771">
          <a:extLst>
            <a:ext uri="{FF2B5EF4-FFF2-40B4-BE49-F238E27FC236}">
              <a16:creationId xmlns:a16="http://schemas.microsoft.com/office/drawing/2014/main" id="{8F800DCE-68B4-46A7-AA3A-18F59FF94F3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3" name="直線コネクタ 772">
          <a:extLst>
            <a:ext uri="{FF2B5EF4-FFF2-40B4-BE49-F238E27FC236}">
              <a16:creationId xmlns:a16="http://schemas.microsoft.com/office/drawing/2014/main" id="{817C180F-6111-4B8B-A010-7416067D5B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4" name="テキスト ボックス 773">
          <a:extLst>
            <a:ext uri="{FF2B5EF4-FFF2-40B4-BE49-F238E27FC236}">
              <a16:creationId xmlns:a16="http://schemas.microsoft.com/office/drawing/2014/main" id="{80D797CA-E511-4791-9C87-C3E8B2C88E6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a:extLst>
            <a:ext uri="{FF2B5EF4-FFF2-40B4-BE49-F238E27FC236}">
              <a16:creationId xmlns:a16="http://schemas.microsoft.com/office/drawing/2014/main" id="{F6E3B100-928A-4037-A063-5CB0E3262E8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a:extLst>
            <a:ext uri="{FF2B5EF4-FFF2-40B4-BE49-F238E27FC236}">
              <a16:creationId xmlns:a16="http://schemas.microsoft.com/office/drawing/2014/main" id="{AC15F588-4A24-4922-9012-E5CC14D774C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庁舎】&#10;一人当たり面積グラフ枠">
          <a:extLst>
            <a:ext uri="{FF2B5EF4-FFF2-40B4-BE49-F238E27FC236}">
              <a16:creationId xmlns:a16="http://schemas.microsoft.com/office/drawing/2014/main" id="{D21A5CDF-4BE6-43FF-AC8E-74F2D5753CF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778" name="直線コネクタ 777">
          <a:extLst>
            <a:ext uri="{FF2B5EF4-FFF2-40B4-BE49-F238E27FC236}">
              <a16:creationId xmlns:a16="http://schemas.microsoft.com/office/drawing/2014/main" id="{BE5E1CC0-7EDA-44E3-9111-18A109EC5144}"/>
            </a:ext>
          </a:extLst>
        </xdr:cNvPr>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779" name="【庁舎】&#10;一人当たり面積最小値テキスト">
          <a:extLst>
            <a:ext uri="{FF2B5EF4-FFF2-40B4-BE49-F238E27FC236}">
              <a16:creationId xmlns:a16="http://schemas.microsoft.com/office/drawing/2014/main" id="{75A7E12D-58AA-400A-A81A-D370BE585D42}"/>
            </a:ext>
          </a:extLst>
        </xdr:cNvPr>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780" name="直線コネクタ 779">
          <a:extLst>
            <a:ext uri="{FF2B5EF4-FFF2-40B4-BE49-F238E27FC236}">
              <a16:creationId xmlns:a16="http://schemas.microsoft.com/office/drawing/2014/main" id="{DB27C790-8CDF-4FC0-BCD5-9A10634C93FE}"/>
            </a:ext>
          </a:extLst>
        </xdr:cNvPr>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781" name="【庁舎】&#10;一人当たり面積最大値テキスト">
          <a:extLst>
            <a:ext uri="{FF2B5EF4-FFF2-40B4-BE49-F238E27FC236}">
              <a16:creationId xmlns:a16="http://schemas.microsoft.com/office/drawing/2014/main" id="{97C311D8-7429-452F-A688-C0341AA50417}"/>
            </a:ext>
          </a:extLst>
        </xdr:cNvPr>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782" name="直線コネクタ 781">
          <a:extLst>
            <a:ext uri="{FF2B5EF4-FFF2-40B4-BE49-F238E27FC236}">
              <a16:creationId xmlns:a16="http://schemas.microsoft.com/office/drawing/2014/main" id="{E521DC6D-0D3C-446F-AE49-EFBAF3A1F57E}"/>
            </a:ext>
          </a:extLst>
        </xdr:cNvPr>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783" name="【庁舎】&#10;一人当たり面積平均値テキスト">
          <a:extLst>
            <a:ext uri="{FF2B5EF4-FFF2-40B4-BE49-F238E27FC236}">
              <a16:creationId xmlns:a16="http://schemas.microsoft.com/office/drawing/2014/main" id="{D6551DA4-7F12-4C49-A87E-CFF9A039C24B}"/>
            </a:ext>
          </a:extLst>
        </xdr:cNvPr>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784" name="フローチャート: 判断 783">
          <a:extLst>
            <a:ext uri="{FF2B5EF4-FFF2-40B4-BE49-F238E27FC236}">
              <a16:creationId xmlns:a16="http://schemas.microsoft.com/office/drawing/2014/main" id="{1101C10A-72E2-4570-9AD6-D2A5CE590B67}"/>
            </a:ext>
          </a:extLst>
        </xdr:cNvPr>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785" name="フローチャート: 判断 784">
          <a:extLst>
            <a:ext uri="{FF2B5EF4-FFF2-40B4-BE49-F238E27FC236}">
              <a16:creationId xmlns:a16="http://schemas.microsoft.com/office/drawing/2014/main" id="{0FB3FE9B-DC97-4924-90AB-039960B8A5F9}"/>
            </a:ext>
          </a:extLst>
        </xdr:cNvPr>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91712</xdr:rowOff>
    </xdr:from>
    <xdr:ext cx="469744" cy="259045"/>
    <xdr:sp macro="" textlink="">
      <xdr:nvSpPr>
        <xdr:cNvPr id="786" name="n_1aveValue【庁舎】&#10;一人当たり面積">
          <a:extLst>
            <a:ext uri="{FF2B5EF4-FFF2-40B4-BE49-F238E27FC236}">
              <a16:creationId xmlns:a16="http://schemas.microsoft.com/office/drawing/2014/main" id="{B672DAE0-7241-461B-A2FA-DB8E6FCD74B5}"/>
            </a:ext>
          </a:extLst>
        </xdr:cNvPr>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787" name="フローチャート: 判断 786">
          <a:extLst>
            <a:ext uri="{FF2B5EF4-FFF2-40B4-BE49-F238E27FC236}">
              <a16:creationId xmlns:a16="http://schemas.microsoft.com/office/drawing/2014/main" id="{E7451775-1C8D-4D15-A21A-C55D4B446E32}"/>
            </a:ext>
          </a:extLst>
        </xdr:cNvPr>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96283</xdr:rowOff>
    </xdr:from>
    <xdr:ext cx="469744" cy="259045"/>
    <xdr:sp macro="" textlink="">
      <xdr:nvSpPr>
        <xdr:cNvPr id="788" name="n_2aveValue【庁舎】&#10;一人当たり面積">
          <a:extLst>
            <a:ext uri="{FF2B5EF4-FFF2-40B4-BE49-F238E27FC236}">
              <a16:creationId xmlns:a16="http://schemas.microsoft.com/office/drawing/2014/main" id="{146A29F7-18D9-42D9-AEF2-0FED0A1216AA}"/>
            </a:ext>
          </a:extLst>
        </xdr:cNvPr>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163703</xdr:rowOff>
    </xdr:from>
    <xdr:to>
      <xdr:col>102</xdr:col>
      <xdr:colOff>165100</xdr:colOff>
      <xdr:row>108</xdr:row>
      <xdr:rowOff>93853</xdr:rowOff>
    </xdr:to>
    <xdr:sp macro="" textlink="">
      <xdr:nvSpPr>
        <xdr:cNvPr id="789" name="フローチャート: 判断 788">
          <a:extLst>
            <a:ext uri="{FF2B5EF4-FFF2-40B4-BE49-F238E27FC236}">
              <a16:creationId xmlns:a16="http://schemas.microsoft.com/office/drawing/2014/main" id="{36F3A2B6-729F-4A83-9686-00E7FF976D82}"/>
            </a:ext>
          </a:extLst>
        </xdr:cNvPr>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110380</xdr:rowOff>
    </xdr:from>
    <xdr:ext cx="469744" cy="259045"/>
    <xdr:sp macro="" textlink="">
      <xdr:nvSpPr>
        <xdr:cNvPr id="790" name="n_3aveValue【庁舎】&#10;一人当たり面積">
          <a:extLst>
            <a:ext uri="{FF2B5EF4-FFF2-40B4-BE49-F238E27FC236}">
              <a16:creationId xmlns:a16="http://schemas.microsoft.com/office/drawing/2014/main" id="{5CDF583F-CF16-4D73-8434-8E148D3FC34F}"/>
            </a:ext>
          </a:extLst>
        </xdr:cNvPr>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55122703-FD3B-4A03-BACF-22691FFF5C7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8337E59D-76C5-4B13-AC1E-4676D9CC232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D0290378-100D-4141-8C6F-407813418BF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7A52E662-1351-47F2-841A-8F05B5669F4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5758DA73-FDCC-4489-ADF8-07C7EF93272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15494</xdr:rowOff>
    </xdr:from>
    <xdr:to>
      <xdr:col>116</xdr:col>
      <xdr:colOff>114300</xdr:colOff>
      <xdr:row>108</xdr:row>
      <xdr:rowOff>117094</xdr:rowOff>
    </xdr:to>
    <xdr:sp macro="" textlink="">
      <xdr:nvSpPr>
        <xdr:cNvPr id="796" name="楕円 795">
          <a:extLst>
            <a:ext uri="{FF2B5EF4-FFF2-40B4-BE49-F238E27FC236}">
              <a16:creationId xmlns:a16="http://schemas.microsoft.com/office/drawing/2014/main" id="{617FEE09-0EF4-4A6E-B1FC-21666C78D5EF}"/>
            </a:ext>
          </a:extLst>
        </xdr:cNvPr>
        <xdr:cNvSpPr/>
      </xdr:nvSpPr>
      <xdr:spPr>
        <a:xfrm>
          <a:off x="22110700" y="185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104030</xdr:rowOff>
    </xdr:from>
    <xdr:ext cx="469744" cy="259045"/>
    <xdr:sp macro="" textlink="">
      <xdr:nvSpPr>
        <xdr:cNvPr id="797" name="【庁舎】&#10;一人当たり面積該当値テキスト">
          <a:extLst>
            <a:ext uri="{FF2B5EF4-FFF2-40B4-BE49-F238E27FC236}">
              <a16:creationId xmlns:a16="http://schemas.microsoft.com/office/drawing/2014/main" id="{692F62A5-82AB-480A-AA22-B75D198D478F}"/>
            </a:ext>
          </a:extLst>
        </xdr:cNvPr>
        <xdr:cNvSpPr txBox="1"/>
      </xdr:nvSpPr>
      <xdr:spPr>
        <a:xfrm>
          <a:off x="22199600" y="184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17399</xdr:rowOff>
    </xdr:from>
    <xdr:to>
      <xdr:col>112</xdr:col>
      <xdr:colOff>38100</xdr:colOff>
      <xdr:row>108</xdr:row>
      <xdr:rowOff>118999</xdr:rowOff>
    </xdr:to>
    <xdr:sp macro="" textlink="">
      <xdr:nvSpPr>
        <xdr:cNvPr id="798" name="楕円 797">
          <a:extLst>
            <a:ext uri="{FF2B5EF4-FFF2-40B4-BE49-F238E27FC236}">
              <a16:creationId xmlns:a16="http://schemas.microsoft.com/office/drawing/2014/main" id="{FA608041-5561-4055-86CB-EC97EAEF0896}"/>
            </a:ext>
          </a:extLst>
        </xdr:cNvPr>
        <xdr:cNvSpPr/>
      </xdr:nvSpPr>
      <xdr:spPr>
        <a:xfrm>
          <a:off x="21272500" y="185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66294</xdr:rowOff>
    </xdr:from>
    <xdr:to>
      <xdr:col>116</xdr:col>
      <xdr:colOff>63500</xdr:colOff>
      <xdr:row>108</xdr:row>
      <xdr:rowOff>68199</xdr:rowOff>
    </xdr:to>
    <xdr:cxnSp macro="">
      <xdr:nvCxnSpPr>
        <xdr:cNvPr id="799" name="直線コネクタ 798">
          <a:extLst>
            <a:ext uri="{FF2B5EF4-FFF2-40B4-BE49-F238E27FC236}">
              <a16:creationId xmlns:a16="http://schemas.microsoft.com/office/drawing/2014/main" id="{74936F97-07D7-48A4-8B31-2403918DCF6D}"/>
            </a:ext>
          </a:extLst>
        </xdr:cNvPr>
        <xdr:cNvCxnSpPr/>
      </xdr:nvCxnSpPr>
      <xdr:spPr>
        <a:xfrm flipV="1">
          <a:off x="21323300" y="18582894"/>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18542</xdr:rowOff>
    </xdr:from>
    <xdr:to>
      <xdr:col>107</xdr:col>
      <xdr:colOff>101600</xdr:colOff>
      <xdr:row>108</xdr:row>
      <xdr:rowOff>120142</xdr:rowOff>
    </xdr:to>
    <xdr:sp macro="" textlink="">
      <xdr:nvSpPr>
        <xdr:cNvPr id="800" name="楕円 799">
          <a:extLst>
            <a:ext uri="{FF2B5EF4-FFF2-40B4-BE49-F238E27FC236}">
              <a16:creationId xmlns:a16="http://schemas.microsoft.com/office/drawing/2014/main" id="{248633DB-0D62-4F7D-9B8D-E0DBD1C16490}"/>
            </a:ext>
          </a:extLst>
        </xdr:cNvPr>
        <xdr:cNvSpPr/>
      </xdr:nvSpPr>
      <xdr:spPr>
        <a:xfrm>
          <a:off x="20383500" y="185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68199</xdr:rowOff>
    </xdr:from>
    <xdr:to>
      <xdr:col>111</xdr:col>
      <xdr:colOff>177800</xdr:colOff>
      <xdr:row>108</xdr:row>
      <xdr:rowOff>69342</xdr:rowOff>
    </xdr:to>
    <xdr:cxnSp macro="">
      <xdr:nvCxnSpPr>
        <xdr:cNvPr id="801" name="直線コネクタ 800">
          <a:extLst>
            <a:ext uri="{FF2B5EF4-FFF2-40B4-BE49-F238E27FC236}">
              <a16:creationId xmlns:a16="http://schemas.microsoft.com/office/drawing/2014/main" id="{69B9D7F2-1F83-449A-9D2E-2DFA8AAD9D06}"/>
            </a:ext>
          </a:extLst>
        </xdr:cNvPr>
        <xdr:cNvCxnSpPr/>
      </xdr:nvCxnSpPr>
      <xdr:spPr>
        <a:xfrm flipV="1">
          <a:off x="20434300" y="1858479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110126</xdr:rowOff>
    </xdr:from>
    <xdr:ext cx="469744" cy="259045"/>
    <xdr:sp macro="" textlink="">
      <xdr:nvSpPr>
        <xdr:cNvPr id="802" name="n_1mainValue【庁舎】&#10;一人当たり面積">
          <a:extLst>
            <a:ext uri="{FF2B5EF4-FFF2-40B4-BE49-F238E27FC236}">
              <a16:creationId xmlns:a16="http://schemas.microsoft.com/office/drawing/2014/main" id="{28219ADC-B248-4AD2-9518-F6A37F81FFBA}"/>
            </a:ext>
          </a:extLst>
        </xdr:cNvPr>
        <xdr:cNvSpPr txBox="1"/>
      </xdr:nvSpPr>
      <xdr:spPr>
        <a:xfrm>
          <a:off x="21075727" y="1862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111269</xdr:rowOff>
    </xdr:from>
    <xdr:ext cx="469744" cy="259045"/>
    <xdr:sp macro="" textlink="">
      <xdr:nvSpPr>
        <xdr:cNvPr id="803" name="n_2mainValue【庁舎】&#10;一人当たり面積">
          <a:extLst>
            <a:ext uri="{FF2B5EF4-FFF2-40B4-BE49-F238E27FC236}">
              <a16:creationId xmlns:a16="http://schemas.microsoft.com/office/drawing/2014/main" id="{BF573708-ACD5-42B1-9A85-26A2A07D7F06}"/>
            </a:ext>
          </a:extLst>
        </xdr:cNvPr>
        <xdr:cNvSpPr txBox="1"/>
      </xdr:nvSpPr>
      <xdr:spPr>
        <a:xfrm>
          <a:off x="20199427" y="1862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4" name="正方形/長方形 803">
          <a:extLst>
            <a:ext uri="{FF2B5EF4-FFF2-40B4-BE49-F238E27FC236}">
              <a16:creationId xmlns:a16="http://schemas.microsoft.com/office/drawing/2014/main" id="{414192FB-A7E0-42CB-8EF9-D5689DB8C93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5" name="正方形/長方形 804">
          <a:extLst>
            <a:ext uri="{FF2B5EF4-FFF2-40B4-BE49-F238E27FC236}">
              <a16:creationId xmlns:a16="http://schemas.microsoft.com/office/drawing/2014/main" id="{D4B41E8B-2722-4206-AE35-ABA82B7A4C0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6" name="テキスト ボックス 805">
          <a:extLst>
            <a:ext uri="{FF2B5EF4-FFF2-40B4-BE49-F238E27FC236}">
              <a16:creationId xmlns:a16="http://schemas.microsoft.com/office/drawing/2014/main" id="{F9125C59-C0CA-4170-BC60-804CEAA2EE8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類似団体と比較して、特に有形固定資産減価償却率が高くなっている施設は、体育館・プール、市民会館、保健センター・保健所である。体育館・プールは昭和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年に、市民会館は昭和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年に、保健センター・保健所は平成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年に建築していることから償却が進んでいるため高くなっている。</a:t>
          </a: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類似団体と比較して、一人当たりの面積はいずれの施設においても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小さくなっている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体育館は村内で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施設のため</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人当たり面積は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小さく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図書館については、施設類型の訂正により該当なしとなっている。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公共施設等の多くは耐用年数が経過しつつあることから、定期点検等を実施し、かつ将来見込まれる修繕工事や必要となる費用などを想定し、公共施設等総合管理計画に基づき維持管理を行っていく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15,434
15,118
66.61
6,167,572
5,979,775
187,797
4,143,575
7,531,230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財政力指数は、日本中央競馬会の美浦トレーニング・センター立地等により類似団体を上回る税収があるため</a:t>
          </a:r>
          <a:r>
            <a:rPr kumimoji="1" lang="en-US" altLang="ja-JP" sz="1200">
              <a:latin typeface="ＭＳ Ｐゴシック" panose="020B0600070205080204" pitchFamily="50" charset="-128"/>
              <a:ea typeface="ＭＳ Ｐゴシック" panose="020B0600070205080204" pitchFamily="50" charset="-128"/>
            </a:rPr>
            <a:t>0.72</a:t>
          </a:r>
          <a:r>
            <a:rPr kumimoji="1" lang="ja-JP" altLang="en-US" sz="1200">
              <a:latin typeface="ＭＳ Ｐゴシック" panose="020B0600070205080204" pitchFamily="50" charset="-128"/>
              <a:ea typeface="ＭＳ Ｐゴシック" panose="020B0600070205080204" pitchFamily="50" charset="-128"/>
            </a:rPr>
            <a:t>となっている。法人村民税は回復する年があるものの減少傾向、土地の評価額の下落等による減収傾向、個人村民税でも労働人口流出等による減収傾向等により、財政力指数は低下傾向にある。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今後も、歳出抑制を図るとともに、収納対策の強化を継続し税収の確保を図り、税収増を図るため企業誘致及び定住化施策の推進に努める。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149981</xdr:rowOff>
    </xdr:from>
    <xdr:to>
      <xdr:col>23</xdr:col>
      <xdr:colOff>133350</xdr:colOff>
      <xdr:row>40</xdr:row>
      <xdr:rowOff>161472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079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115509</xdr:rowOff>
    </xdr:from>
    <xdr:to>
      <xdr:col>19</xdr:col>
      <xdr:colOff>133350</xdr:colOff>
      <xdr:row>40</xdr:row>
      <xdr:rowOff>149981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9735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115509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9505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58057</xdr:rowOff>
    </xdr:from>
    <xdr:to>
      <xdr:col>11</xdr:col>
      <xdr:colOff>31750</xdr:colOff>
      <xdr:row>40</xdr:row>
      <xdr:rowOff>92528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37996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99181</xdr:rowOff>
    </xdr:from>
    <xdr:to>
      <xdr:col>19</xdr:col>
      <xdr:colOff>184150</xdr:colOff>
      <xdr:row>41</xdr:row>
      <xdr:rowOff>29331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39508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64709</xdr:rowOff>
    </xdr:from>
    <xdr:to>
      <xdr:col>15</xdr:col>
      <xdr:colOff>133350</xdr:colOff>
      <xdr:row>40</xdr:row>
      <xdr:rowOff>166309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7257</xdr:rowOff>
    </xdr:from>
    <xdr:to>
      <xdr:col>7</xdr:col>
      <xdr:colOff>31750</xdr:colOff>
      <xdr:row>40</xdr:row>
      <xdr:rowOff>108857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119034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分子となる経常経費充当一般財源が、公債費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百万円の増となったが、人件費が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百万円の減等により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％）減となり、分母の経常一般財源額は、臨時財政対策債が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百万円の減となったが、地方税が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百万円、地方消費税交付金が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百万円、地方交付税が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百万円それぞれ増になったこと等により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％）増加し、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％となったが類似団体平均を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今後も、繰出金を含めた社会保障費及び公債費の増加が見込まれるため、人件費の抑制、民間委託等による経常経費の抑制を図るとともに、企業誘致及び収納対策の強化を継続し税収の確保に努める。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60053</xdr:rowOff>
    </xdr:from>
    <xdr:to>
      <xdr:col>23</xdr:col>
      <xdr:colOff>133350</xdr:colOff>
      <xdr:row>64</xdr:row>
      <xdr:rowOff>156573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03285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122101</xdr:rowOff>
    </xdr:from>
    <xdr:to>
      <xdr:col>19</xdr:col>
      <xdr:colOff>133350</xdr:colOff>
      <xdr:row>64</xdr:row>
      <xdr:rowOff>156573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09490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122101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915650"/>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65</xdr:row>
      <xdr:rowOff>88537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915650"/>
          <a:ext cx="889000" cy="3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14168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9253</xdr:rowOff>
    </xdr:from>
    <xdr:to>
      <xdr:col>23</xdr:col>
      <xdr:colOff>184150</xdr:colOff>
      <xdr:row>64</xdr:row>
      <xdr:rowOff>110853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152780</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5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105773</xdr:rowOff>
    </xdr:from>
    <xdr:to>
      <xdr:col>19</xdr:col>
      <xdr:colOff>184150</xdr:colOff>
      <xdr:row>65</xdr:row>
      <xdr:rowOff>35923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20700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164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71301</xdr:rowOff>
    </xdr:from>
    <xdr:to>
      <xdr:col>15</xdr:col>
      <xdr:colOff>133350</xdr:colOff>
      <xdr:row>65</xdr:row>
      <xdr:rowOff>1451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157678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37737</xdr:rowOff>
    </xdr:from>
    <xdr:to>
      <xdr:col>7</xdr:col>
      <xdr:colOff>31750</xdr:colOff>
      <xdr:row>65</xdr:row>
      <xdr:rowOff>139337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124114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2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決算額は、類似団体平均を下回って推移している。なお、人件費は、臨時職員を一般職非常勤職員としたこと等により類似団体平均を上回っているが、物件費では、委託料及び賃金、需用費が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今後も、平成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年度に策定した定員適正化計画に基づく適正な定員管理に努めるとともに、民間委託等による経常経費の抑制、内部事務経費等の抑制を推進し物件費の削減を図る。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79386</xdr:rowOff>
    </xdr:from>
    <xdr:to>
      <xdr:col>23</xdr:col>
      <xdr:colOff>133350</xdr:colOff>
      <xdr:row>81</xdr:row>
      <xdr:rowOff>85998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4114800" y="13966836"/>
          <a:ext cx="838200" cy="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74137</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6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85998</xdr:rowOff>
    </xdr:from>
    <xdr:to>
      <xdr:col>19</xdr:col>
      <xdr:colOff>133350</xdr:colOff>
      <xdr:row>81</xdr:row>
      <xdr:rowOff>98019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3973448"/>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81885</xdr:rowOff>
    </xdr:from>
    <xdr:to>
      <xdr:col>15</xdr:col>
      <xdr:colOff>82550</xdr:colOff>
      <xdr:row>81</xdr:row>
      <xdr:rowOff>98019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969335"/>
          <a:ext cx="889000" cy="1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74250</xdr:rowOff>
    </xdr:from>
    <xdr:to>
      <xdr:col>11</xdr:col>
      <xdr:colOff>31750</xdr:colOff>
      <xdr:row>81</xdr:row>
      <xdr:rowOff>81885</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961700"/>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28586</xdr:rowOff>
    </xdr:from>
    <xdr:to>
      <xdr:col>23</xdr:col>
      <xdr:colOff>184150</xdr:colOff>
      <xdr:row>81</xdr:row>
      <xdr:rowOff>130186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91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121313</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83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35198</xdr:rowOff>
    </xdr:from>
    <xdr:to>
      <xdr:col>19</xdr:col>
      <xdr:colOff>184150</xdr:colOff>
      <xdr:row>81</xdr:row>
      <xdr:rowOff>136798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2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146975</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91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47219</xdr:rowOff>
    </xdr:from>
    <xdr:to>
      <xdr:col>15</xdr:col>
      <xdr:colOff>133350</xdr:colOff>
      <xdr:row>81</xdr:row>
      <xdr:rowOff>148819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93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158996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70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31085</xdr:rowOff>
    </xdr:from>
    <xdr:to>
      <xdr:col>11</xdr:col>
      <xdr:colOff>82550</xdr:colOff>
      <xdr:row>81</xdr:row>
      <xdr:rowOff>132685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142862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8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23450</xdr:rowOff>
    </xdr:from>
    <xdr:to>
      <xdr:col>7</xdr:col>
      <xdr:colOff>31750</xdr:colOff>
      <xdr:row>81</xdr:row>
      <xdr:rowOff>125050</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1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135227</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7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給与水準は、類似団体平均を上回って推移している。これは、町村の場合は職員数が少ないため、調査の際の階層の変動によるものが大きいと考えられる。今後とも、人事院勧告等を基本として国や他団体の状況、民間給与の状況等を踏まえた職員給与の適正な管理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165946</xdr:rowOff>
    </xdr:from>
    <xdr:to>
      <xdr:col>81</xdr:col>
      <xdr:colOff>44450</xdr:colOff>
      <xdr:row>87</xdr:row>
      <xdr:rowOff>91016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91064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18627</xdr:rowOff>
    </xdr:from>
    <xdr:to>
      <xdr:col>77</xdr:col>
      <xdr:colOff>44450</xdr:colOff>
      <xdr:row>87</xdr:row>
      <xdr:rowOff>91016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93477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157904</xdr:rowOff>
    </xdr:from>
    <xdr:to>
      <xdr:col>72</xdr:col>
      <xdr:colOff>203200</xdr:colOff>
      <xdr:row>87</xdr:row>
      <xdr:rowOff>18627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026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157904</xdr:rowOff>
    </xdr:from>
    <xdr:to>
      <xdr:col>68</xdr:col>
      <xdr:colOff>152400</xdr:colOff>
      <xdr:row>87</xdr:row>
      <xdr:rowOff>18627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026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115146</xdr:rowOff>
    </xdr:from>
    <xdr:to>
      <xdr:col>81</xdr:col>
      <xdr:colOff>95250</xdr:colOff>
      <xdr:row>87</xdr:row>
      <xdr:rowOff>45296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87223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139277</xdr:rowOff>
    </xdr:from>
    <xdr:to>
      <xdr:col>73</xdr:col>
      <xdr:colOff>44450</xdr:colOff>
      <xdr:row>87</xdr:row>
      <xdr:rowOff>69427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54204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107104</xdr:rowOff>
    </xdr:from>
    <xdr:to>
      <xdr:col>68</xdr:col>
      <xdr:colOff>203200</xdr:colOff>
      <xdr:row>87</xdr:row>
      <xdr:rowOff>37254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139277</xdr:rowOff>
    </xdr:from>
    <xdr:to>
      <xdr:col>64</xdr:col>
      <xdr:colOff>152400</xdr:colOff>
      <xdr:row>87</xdr:row>
      <xdr:rowOff>69427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54204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人口千人当たり職員数は、前年度と比較して</a:t>
          </a:r>
          <a:r>
            <a:rPr kumimoji="1" lang="en-US" altLang="ja-JP" sz="1200">
              <a:latin typeface="ＭＳ Ｐゴシック" panose="020B0600070205080204" pitchFamily="50" charset="-128"/>
              <a:ea typeface="ＭＳ Ｐゴシック" panose="020B0600070205080204" pitchFamily="50" charset="-128"/>
            </a:rPr>
            <a:t>0.15</a:t>
          </a:r>
          <a:r>
            <a:rPr kumimoji="1" lang="ja-JP" altLang="en-US" sz="1200">
              <a:latin typeface="ＭＳ Ｐゴシック" panose="020B0600070205080204" pitchFamily="50" charset="-128"/>
              <a:ea typeface="ＭＳ Ｐゴシック" panose="020B0600070205080204" pitchFamily="50" charset="-128"/>
            </a:rPr>
            <a:t>ポイント増加し、類似団体平均との比較では</a:t>
          </a:r>
          <a:r>
            <a:rPr kumimoji="1" lang="en-US" altLang="ja-JP" sz="1200">
              <a:latin typeface="ＭＳ Ｐゴシック" panose="020B0600070205080204" pitchFamily="50" charset="-128"/>
              <a:ea typeface="ＭＳ Ｐゴシック" panose="020B0600070205080204" pitchFamily="50" charset="-128"/>
            </a:rPr>
            <a:t>0.15</a:t>
          </a:r>
          <a:r>
            <a:rPr kumimoji="1" lang="ja-JP" altLang="en-US" sz="1200">
              <a:latin typeface="ＭＳ Ｐゴシック" panose="020B0600070205080204" pitchFamily="50" charset="-128"/>
              <a:ea typeface="ＭＳ Ｐゴシック" panose="020B0600070205080204" pitchFamily="50" charset="-128"/>
            </a:rPr>
            <a:t>ポイント下回っている。業務量の変化による適正な人員配置の検討・見直し、業務の民間委託等による職員数削減を目標とした定員適正化計画を着実に実行し、行政サービスの低下にならぬようバランスを考慮しつつ、今後も適正な職員の配置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155001</xdr:rowOff>
    </xdr:from>
    <xdr:to>
      <xdr:col>81</xdr:col>
      <xdr:colOff>44450</xdr:colOff>
      <xdr:row>62</xdr:row>
      <xdr:rowOff>786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13451"/>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155001</xdr:rowOff>
    </xdr:from>
    <xdr:to>
      <xdr:col>77</xdr:col>
      <xdr:colOff>44450</xdr:colOff>
      <xdr:row>61</xdr:row>
      <xdr:rowOff>159596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613451"/>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134317</xdr:rowOff>
    </xdr:from>
    <xdr:to>
      <xdr:col>72</xdr:col>
      <xdr:colOff>203200</xdr:colOff>
      <xdr:row>61</xdr:row>
      <xdr:rowOff>159596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92767"/>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129722</xdr:rowOff>
    </xdr:from>
    <xdr:to>
      <xdr:col>68</xdr:col>
      <xdr:colOff>152400</xdr:colOff>
      <xdr:row>61</xdr:row>
      <xdr:rowOff>134317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88172"/>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121436</xdr:rowOff>
    </xdr:from>
    <xdr:to>
      <xdr:col>81</xdr:col>
      <xdr:colOff>95250</xdr:colOff>
      <xdr:row>62</xdr:row>
      <xdr:rowOff>51586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137963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104201</xdr:rowOff>
    </xdr:from>
    <xdr:to>
      <xdr:col>77</xdr:col>
      <xdr:colOff>95250</xdr:colOff>
      <xdr:row>62</xdr:row>
      <xdr:rowOff>34351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44528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33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108796</xdr:rowOff>
    </xdr:from>
    <xdr:to>
      <xdr:col>73</xdr:col>
      <xdr:colOff>44450</xdr:colOff>
      <xdr:row>62</xdr:row>
      <xdr:rowOff>38946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49123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83517</xdr:rowOff>
    </xdr:from>
    <xdr:to>
      <xdr:col>68</xdr:col>
      <xdr:colOff>203200</xdr:colOff>
      <xdr:row>62</xdr:row>
      <xdr:rowOff>13667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23844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78922</xdr:rowOff>
    </xdr:from>
    <xdr:to>
      <xdr:col>64</xdr:col>
      <xdr:colOff>152400</xdr:colOff>
      <xdr:row>62</xdr:row>
      <xdr:rowOff>9072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19249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公共下水道使用料の増加により公共下水道事業会計で公営企業地方債償還の繰入金が減少したこと等により、下降傾向で推移してきたが、一般会計の臨時財政対策債の元金償還開始や、公共施設の耐震改修事業等で元利償還金が増加したこと等により、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5.4</a:t>
          </a:r>
          <a:r>
            <a:rPr kumimoji="1" lang="ja-JP" altLang="en-US" sz="1200">
              <a:latin typeface="ＭＳ Ｐゴシック" panose="020B0600070205080204" pitchFamily="50" charset="-128"/>
              <a:ea typeface="ＭＳ Ｐゴシック" panose="020B0600070205080204" pitchFamily="50" charset="-128"/>
            </a:rPr>
            <a:t>％となったが、類似団体平均では</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今後は、美浦村地域交流館建築事業債及び臨時財政対策債の元金償還開始等により上昇傾向で推移することが見込まれるため、更なる債権管理の適正化が必要となっている。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40</xdr:row>
      <xdr:rowOff>146304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7534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117348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94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102870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463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160782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6087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112031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109982</xdr:rowOff>
    </xdr:from>
    <xdr:to>
      <xdr:col>64</xdr:col>
      <xdr:colOff>152400</xdr:colOff>
      <xdr:row>41</xdr:row>
      <xdr:rowOff>40132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50309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将来負担比率は、公営企業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水道事業・公共下水道事業・農業集落排水事業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に係る地方債償還に充てるための一般会計からの繰入見込額が減少し、また退職手当負担見込額が減少したこと等により、前年度比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35.4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％となったが、類似団体平均を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なお、公共下水道事業会計への繰入見込額は、公共下水道使用料が増加により減少したが、今後の事業推進により下水道事業債の残高の増加が見込まれるため、建設事業の実施については緊急性や優先順位を見極めながら行い、起債事業を抑制し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50190</xdr:rowOff>
    </xdr:from>
    <xdr:to>
      <xdr:col>81</xdr:col>
      <xdr:colOff>44450</xdr:colOff>
      <xdr:row>15</xdr:row>
      <xdr:rowOff>94107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21940"/>
          <a:ext cx="8382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94107</xdr:rowOff>
    </xdr:from>
    <xdr:to>
      <xdr:col>77</xdr:col>
      <xdr:colOff>44450</xdr:colOff>
      <xdr:row>15</xdr:row>
      <xdr:rowOff>113411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6585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79629</xdr:rowOff>
    </xdr:from>
    <xdr:to>
      <xdr:col>72</xdr:col>
      <xdr:colOff>203200</xdr:colOff>
      <xdr:row>15</xdr:row>
      <xdr:rowOff>113411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65137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79629</xdr:rowOff>
    </xdr:from>
    <xdr:to>
      <xdr:col>68</xdr:col>
      <xdr:colOff>152400</xdr:colOff>
      <xdr:row>15</xdr:row>
      <xdr:rowOff>146710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651379"/>
          <a:ext cx="889000" cy="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170840</xdr:rowOff>
    </xdr:from>
    <xdr:to>
      <xdr:col>81</xdr:col>
      <xdr:colOff>95250</xdr:colOff>
      <xdr:row>15</xdr:row>
      <xdr:rowOff>100990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142917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4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43307</xdr:rowOff>
    </xdr:from>
    <xdr:to>
      <xdr:col>77</xdr:col>
      <xdr:colOff>95250</xdr:colOff>
      <xdr:row>15</xdr:row>
      <xdr:rowOff>144907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129684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0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62611</xdr:rowOff>
    </xdr:from>
    <xdr:to>
      <xdr:col>73</xdr:col>
      <xdr:colOff>44450</xdr:colOff>
      <xdr:row>15</xdr:row>
      <xdr:rowOff>164211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148988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2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28829</xdr:rowOff>
    </xdr:from>
    <xdr:to>
      <xdr:col>68</xdr:col>
      <xdr:colOff>203200</xdr:colOff>
      <xdr:row>15</xdr:row>
      <xdr:rowOff>130429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115206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6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95910</xdr:rowOff>
    </xdr:from>
    <xdr:to>
      <xdr:col>64</xdr:col>
      <xdr:colOff>152400</xdr:colOff>
      <xdr:row>16</xdr:row>
      <xdr:rowOff>26060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6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10837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15,434
15,118
66.61
6,167,572
5,979,775
187,797
4,143,575
7,531,230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年度に継続雇用している臨時職員を一般職非常勤職員としたこと等により、類似団体平均と比較して、高い水準で推移している。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年度は、職員数の減少及び普通建設事業費の支弁人件費の増による人件費の減等により、前年度比</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28.7</a:t>
          </a:r>
          <a:r>
            <a:rPr kumimoji="1" lang="ja-JP" altLang="en-US" sz="1200">
              <a:latin typeface="ＭＳ Ｐゴシック" panose="020B0600070205080204" pitchFamily="50" charset="-128"/>
              <a:ea typeface="ＭＳ Ｐゴシック" panose="020B0600070205080204" pitchFamily="50" charset="-128"/>
            </a:rPr>
            <a:t>％となったが、類似団体平均は</a:t>
          </a:r>
          <a:r>
            <a:rPr kumimoji="1" lang="en-US" altLang="ja-JP" sz="1200">
              <a:latin typeface="ＭＳ Ｐゴシック" panose="020B0600070205080204" pitchFamily="50" charset="-128"/>
              <a:ea typeface="ＭＳ Ｐゴシック" panose="020B0600070205080204" pitchFamily="50" charset="-128"/>
            </a:rPr>
            <a:t>4.7</a:t>
          </a:r>
          <a:r>
            <a:rPr kumimoji="1" lang="ja-JP" altLang="en-US" sz="1200">
              <a:latin typeface="ＭＳ Ｐゴシック" panose="020B0600070205080204" pitchFamily="50" charset="-128"/>
              <a:ea typeface="ＭＳ Ｐゴシック" panose="020B0600070205080204" pitchFamily="50" charset="-128"/>
            </a:rPr>
            <a:t>ポイント上回っている。会計年度任用職員制度の適用、定年退職の延長等により、今後は増加も見込まれるため、民間委託を含め事務の効率化、経費の抑制を図っていく。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67564</xdr:rowOff>
    </xdr:from>
    <xdr:to>
      <xdr:col>24</xdr:col>
      <xdr:colOff>25400</xdr:colOff>
      <xdr:row>38</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8266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168148</xdr:rowOff>
    </xdr:from>
    <xdr:to>
      <xdr:col>19</xdr:col>
      <xdr:colOff>187325</xdr:colOff>
      <xdr:row>39</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832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140716</xdr:rowOff>
    </xdr:from>
    <xdr:to>
      <xdr:col>15</xdr:col>
      <xdr:colOff>98425</xdr:colOff>
      <xdr:row>39</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558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140716</xdr:rowOff>
    </xdr:from>
    <xdr:to>
      <xdr:col>11</xdr:col>
      <xdr:colOff>9525</xdr:colOff>
      <xdr:row>39</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558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117348</xdr:rowOff>
    </xdr:from>
    <xdr:to>
      <xdr:col>20</xdr:col>
      <xdr:colOff>38100</xdr:colOff>
      <xdr:row>39</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32275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1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167640</xdr:rowOff>
    </xdr:from>
    <xdr:to>
      <xdr:col>15</xdr:col>
      <xdr:colOff>149225</xdr:colOff>
      <xdr:row>39</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82567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89916</xdr:rowOff>
    </xdr:from>
    <xdr:to>
      <xdr:col>11</xdr:col>
      <xdr:colOff>60325</xdr:colOff>
      <xdr:row>39</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4843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46482</xdr:rowOff>
    </xdr:from>
    <xdr:to>
      <xdr:col>6</xdr:col>
      <xdr:colOff>171450</xdr:colOff>
      <xdr:row>39</xdr:row>
      <xdr:rowOff>148082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132859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物件費に係る経常収支比率は、類似団体平均を下回り推移していて、平成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年度は昨年発生した地域交流館費が皆減したことや、委託料の減等により、前年度比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12.8</a:t>
          </a:r>
          <a:r>
            <a:rPr kumimoji="1" lang="ja-JP" altLang="en-US" sz="1200">
              <a:latin typeface="ＭＳ Ｐゴシック" panose="020B0600070205080204" pitchFamily="50" charset="-128"/>
              <a:ea typeface="ＭＳ Ｐゴシック" panose="020B0600070205080204" pitchFamily="50" charset="-128"/>
            </a:rPr>
            <a:t>％となり、類似団体平均を</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ポイント下回った。</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今後も、行政事務の民間委託の検討及び委託内容の精査を行うとともに、引き続き内部事務経費等の効率化を図りながら、物件費の抑制に努める。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119380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16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119380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16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73660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78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104140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78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39387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は、類似団体平均を下回って推移している。児童手当は人口の減少等に伴い減少傾向にあるが、障がい者福祉サービス費及び障がい児通所給付費が増加傾向にあるため、数値は上昇傾向にある。今後の単独事業の実施については、事業内容等を精査し実施する必要が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なお、平成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年度は、経常一般財源充当決算額は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増となったが、分母の経常一般財源額も、</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4,174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百万円となったため増減はなく、類似団体平均を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ポイント下回った。</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76200</xdr:rowOff>
    </xdr:from>
    <xdr:to>
      <xdr:col>19</xdr:col>
      <xdr:colOff>187325</xdr:colOff>
      <xdr:row>54</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3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63500</xdr:rowOff>
    </xdr:from>
    <xdr:to>
      <xdr:col>15</xdr:col>
      <xdr:colOff>98425</xdr:colOff>
      <xdr:row>54</xdr:row>
      <xdr:rowOff>76200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2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101600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25400</xdr:rowOff>
    </xdr:from>
    <xdr:to>
      <xdr:col>15</xdr:col>
      <xdr:colOff>149225</xdr:colOff>
      <xdr:row>54</xdr:row>
      <xdr:rowOff>127000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137177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xdr:rowOff>
    </xdr:from>
    <xdr:to>
      <xdr:col>11</xdr:col>
      <xdr:colOff>60325</xdr:colOff>
      <xdr:row>54</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その他に係る経常収支比率は、分子となる繰出金等が前年度と同じ水準で、分母となる経常一般財源額が地方税及び普通交付税等により増加したため、前年度比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なお、公共下水道事業特別会計繰出金は、加入率の向上により公共下水道使用料が増加したため減少しているが、今後は、下水道事業債償還に対する繰出金の増加が見込まれるため、事業量の平準化を図るとともに、更なる加入率の向上に努め料金収入の増収を図り、普通会計からの繰出金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113284</xdr:rowOff>
    </xdr:from>
    <xdr:to>
      <xdr:col>82</xdr:col>
      <xdr:colOff>107950</xdr:colOff>
      <xdr:row>56</xdr:row>
      <xdr:rowOff>136144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144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136144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705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94996</xdr:rowOff>
    </xdr:from>
    <xdr:to>
      <xdr:col>73</xdr:col>
      <xdr:colOff>180975</xdr:colOff>
      <xdr:row>56</xdr:row>
      <xdr:rowOff>104140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696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94996</xdr:rowOff>
    </xdr:from>
    <xdr:to>
      <xdr:col>69</xdr:col>
      <xdr:colOff>92075</xdr:colOff>
      <xdr:row>56</xdr:row>
      <xdr:rowOff>154432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696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79011</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50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85344</xdr:rowOff>
    </xdr:from>
    <xdr:to>
      <xdr:col>78</xdr:col>
      <xdr:colOff>120650</xdr:colOff>
      <xdr:row>57</xdr:row>
      <xdr:rowOff>15494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44196</xdr:rowOff>
    </xdr:from>
    <xdr:to>
      <xdr:col>69</xdr:col>
      <xdr:colOff>142875</xdr:colOff>
      <xdr:row>56</xdr:row>
      <xdr:rowOff>145796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103632</xdr:rowOff>
    </xdr:from>
    <xdr:to>
      <xdr:col>65</xdr:col>
      <xdr:colOff>53975</xdr:colOff>
      <xdr:row>57</xdr:row>
      <xdr:rowOff>33782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43959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補助費等に係る経常収支比率は、類似団体平均と比較して、上回って推移している。これは、一部事務組合で行っているゴミ処理及び消防業務等のための負担金が約</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18.5%</a:t>
          </a:r>
          <a:r>
            <a:rPr kumimoji="1" lang="ja-JP" altLang="en-US" sz="1200">
              <a:latin typeface="ＭＳ Ｐゴシック" panose="020B0600070205080204" pitchFamily="50" charset="-128"/>
              <a:ea typeface="ＭＳ Ｐゴシック" panose="020B0600070205080204" pitchFamily="50" charset="-128"/>
            </a:rPr>
            <a:t>のうち</a:t>
          </a:r>
          <a:r>
            <a:rPr kumimoji="1" lang="en-US" altLang="ja-JP" sz="1200">
              <a:latin typeface="ＭＳ Ｐゴシック" panose="020B0600070205080204" pitchFamily="50" charset="-128"/>
              <a:ea typeface="ＭＳ Ｐゴシック" panose="020B0600070205080204" pitchFamily="50" charset="-128"/>
            </a:rPr>
            <a:t>14.0</a:t>
          </a:r>
          <a:r>
            <a:rPr kumimoji="1" lang="ja-JP" altLang="en-US" sz="1200">
              <a:latin typeface="ＭＳ Ｐゴシック" panose="020B0600070205080204" pitchFamily="50" charset="-128"/>
              <a:ea typeface="ＭＳ Ｐゴシック" panose="020B0600070205080204" pitchFamily="50" charset="-128"/>
            </a:rPr>
            <a:t>％）以上を占めているためと考えられる。平成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年度は、一部事務組合に対する負担金の減少等により、前年度比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18.5</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また、各種団体等に対する単独補助金等については補助金検討委員会を経て年限を設ける等の補助金の適正化を行っており、今後は経常経費削減への取り組みを促し負担金の抑制に努める。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81280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573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90424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596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40132</xdr:rowOff>
    </xdr:from>
    <xdr:to>
      <xdr:col>73</xdr:col>
      <xdr:colOff>180975</xdr:colOff>
      <xdr:row>38</xdr:row>
      <xdr:rowOff>90424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555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40132</xdr:rowOff>
    </xdr:from>
    <xdr:to>
      <xdr:col>69</xdr:col>
      <xdr:colOff>92075</xdr:colOff>
      <xdr:row>39</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5552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公債費に係る経常収支比率は、類似団体平均を下回って推移しているが、臨時財政対策債の償還費の増加等により上昇傾向にある。</a:t>
          </a:r>
        </a:p>
        <a:p>
          <a:r>
            <a:rPr kumimoji="1" lang="ja-JP" altLang="en-US" sz="1200">
              <a:latin typeface="ＭＳ Ｐゴシック" panose="020B0600070205080204" pitchFamily="50" charset="-128"/>
              <a:ea typeface="ＭＳ Ｐゴシック" panose="020B0600070205080204" pitchFamily="50" charset="-128"/>
            </a:rPr>
            <a:t>　なお、平成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年度は、前年度比</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14.6</a:t>
          </a:r>
          <a:r>
            <a:rPr kumimoji="1" lang="ja-JP" altLang="en-US" sz="1200">
              <a:latin typeface="ＭＳ Ｐゴシック" panose="020B0600070205080204" pitchFamily="50" charset="-128"/>
              <a:ea typeface="ＭＳ Ｐゴシック" panose="020B0600070205080204" pitchFamily="50" charset="-128"/>
            </a:rPr>
            <a:t>％となった。これは平成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年度借入の役場庁舎耐震補強事業債</a:t>
          </a:r>
          <a:r>
            <a:rPr kumimoji="1" lang="en-US" altLang="ja-JP" sz="1200">
              <a:latin typeface="ＭＳ Ｐゴシック" panose="020B0600070205080204" pitchFamily="50" charset="-128"/>
              <a:ea typeface="ＭＳ Ｐゴシック" panose="020B0600070205080204" pitchFamily="50" charset="-128"/>
            </a:rPr>
            <a:t>H26</a:t>
          </a:r>
          <a:r>
            <a:rPr kumimoji="1" lang="ja-JP" altLang="en-US" sz="1200">
              <a:latin typeface="ＭＳ Ｐゴシック" panose="020B0600070205080204" pitchFamily="50" charset="-128"/>
              <a:ea typeface="ＭＳ Ｐゴシック" panose="020B0600070205080204" pitchFamily="50" charset="-128"/>
            </a:rPr>
            <a:t>年度借入の臨時財政対策債の元金償還開始等により公債費が増加したためである。</a:t>
          </a:r>
        </a:p>
        <a:p>
          <a:r>
            <a:rPr kumimoji="1" lang="ja-JP" altLang="en-US" sz="1200">
              <a:latin typeface="ＭＳ Ｐゴシック" panose="020B0600070205080204" pitchFamily="50" charset="-128"/>
              <a:ea typeface="ＭＳ Ｐゴシック" panose="020B0600070205080204" pitchFamily="50" charset="-128"/>
            </a:rPr>
            <a:t>　今後も、美浦村地域交流館建築事業債及び臨時財政対策債の元金償還開始等により、公債費の増加が見込まれるため、起債事業の抑制に努める必要がある。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51563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074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136144</xdr:rowOff>
    </xdr:from>
    <xdr:to>
      <xdr:col>19</xdr:col>
      <xdr:colOff>187325</xdr:colOff>
      <xdr:row>77</xdr:row>
      <xdr:rowOff>5842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66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136144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931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093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17290</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35052</xdr:rowOff>
    </xdr:from>
    <xdr:to>
      <xdr:col>6</xdr:col>
      <xdr:colOff>171450</xdr:colOff>
      <xdr:row>76</xdr:row>
      <xdr:rowOff>136652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146829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公債費以外に係る経常収支比率は、人件費及び補助費等の比率が高くなっているため、類似団体平均と比較して大きく上回って推移している。</a:t>
          </a:r>
        </a:p>
        <a:p>
          <a:r>
            <a:rPr kumimoji="1" lang="ja-JP" altLang="en-US" sz="1200">
              <a:latin typeface="ＭＳ Ｐゴシック" panose="020B0600070205080204" pitchFamily="50" charset="-128"/>
              <a:ea typeface="ＭＳ Ｐゴシック" panose="020B0600070205080204" pitchFamily="50" charset="-128"/>
            </a:rPr>
            <a:t>　今後は、人件費及び補助費等を、類似団体平均を目標に経費の削減に努める。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77</xdr:row>
      <xdr:rowOff>111761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6863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77</xdr:row>
      <xdr:rowOff>111761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309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142239</xdr:rowOff>
    </xdr:from>
    <xdr:to>
      <xdr:col>73</xdr:col>
      <xdr:colOff>180975</xdr:colOff>
      <xdr:row>77</xdr:row>
      <xdr:rowOff>107950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1724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142239</xdr:rowOff>
    </xdr:from>
    <xdr:to>
      <xdr:col>69</xdr:col>
      <xdr:colOff>92075</xdr:colOff>
      <xdr:row>78</xdr:row>
      <xdr:rowOff>130811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172439"/>
          <a:ext cx="889000" cy="33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87630</xdr:rowOff>
    </xdr:from>
    <xdr:to>
      <xdr:col>82</xdr:col>
      <xdr:colOff>158750</xdr:colOff>
      <xdr:row>77</xdr:row>
      <xdr:rowOff>17780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59707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60961</xdr:rowOff>
    </xdr:from>
    <xdr:to>
      <xdr:col>78</xdr:col>
      <xdr:colOff>120650</xdr:colOff>
      <xdr:row>77</xdr:row>
      <xdr:rowOff>162561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147338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91439</xdr:rowOff>
    </xdr:from>
    <xdr:to>
      <xdr:col>69</xdr:col>
      <xdr:colOff>142875</xdr:colOff>
      <xdr:row>77</xdr:row>
      <xdr:rowOff>21589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80011</xdr:rowOff>
    </xdr:from>
    <xdr:to>
      <xdr:col>65</xdr:col>
      <xdr:colOff>53975</xdr:colOff>
      <xdr:row>79</xdr:row>
      <xdr:rowOff>10161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166388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70988</xdr:rowOff>
    </xdr:from>
    <xdr:to>
      <xdr:col>29</xdr:col>
      <xdr:colOff>127000</xdr:colOff>
      <xdr:row>16</xdr:row>
      <xdr:rowOff>85569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61813"/>
          <a:ext cx="647700" cy="14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61827</xdr:rowOff>
    </xdr:from>
    <xdr:to>
      <xdr:col>26</xdr:col>
      <xdr:colOff>50800</xdr:colOff>
      <xdr:row>16</xdr:row>
      <xdr:rowOff>70988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52652"/>
          <a:ext cx="698500" cy="9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61827</xdr:rowOff>
    </xdr:from>
    <xdr:to>
      <xdr:col>22</xdr:col>
      <xdr:colOff>114300</xdr:colOff>
      <xdr:row>16</xdr:row>
      <xdr:rowOff>98322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52652"/>
          <a:ext cx="698500" cy="36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98322</xdr:rowOff>
    </xdr:from>
    <xdr:to>
      <xdr:col>18</xdr:col>
      <xdr:colOff>177800</xdr:colOff>
      <xdr:row>16</xdr:row>
      <xdr:rowOff>114422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89147"/>
          <a:ext cx="698500" cy="16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34769</xdr:rowOff>
    </xdr:from>
    <xdr:to>
      <xdr:col>29</xdr:col>
      <xdr:colOff>177800</xdr:colOff>
      <xdr:row>16</xdr:row>
      <xdr:rowOff>136369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25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51296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7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20188</xdr:rowOff>
    </xdr:from>
    <xdr:to>
      <xdr:col>26</xdr:col>
      <xdr:colOff>101600</xdr:colOff>
      <xdr:row>16</xdr:row>
      <xdr:rowOff>121788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11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131965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7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11027</xdr:rowOff>
    </xdr:from>
    <xdr:to>
      <xdr:col>22</xdr:col>
      <xdr:colOff>165100</xdr:colOff>
      <xdr:row>16</xdr:row>
      <xdr:rowOff>112627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01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122804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7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47522</xdr:rowOff>
    </xdr:from>
    <xdr:to>
      <xdr:col>19</xdr:col>
      <xdr:colOff>38100</xdr:colOff>
      <xdr:row>16</xdr:row>
      <xdr:rowOff>149122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38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159299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0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63622</xdr:rowOff>
    </xdr:from>
    <xdr:to>
      <xdr:col>15</xdr:col>
      <xdr:colOff>101600</xdr:colOff>
      <xdr:row>16</xdr:row>
      <xdr:rowOff>165222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54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3949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2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285629</xdr:rowOff>
    </xdr:from>
    <xdr:to>
      <xdr:col>29</xdr:col>
      <xdr:colOff>127000</xdr:colOff>
      <xdr:row>36</xdr:row>
      <xdr:rowOff>3708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95979"/>
          <a:ext cx="647700" cy="60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3708</xdr:rowOff>
    </xdr:from>
    <xdr:to>
      <xdr:col>26</xdr:col>
      <xdr:colOff>50800</xdr:colOff>
      <xdr:row>36</xdr:row>
      <xdr:rowOff>12414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56958"/>
          <a:ext cx="698500" cy="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12414</xdr:rowOff>
    </xdr:from>
    <xdr:to>
      <xdr:col>22</xdr:col>
      <xdr:colOff>114300</xdr:colOff>
      <xdr:row>36</xdr:row>
      <xdr:rowOff>30283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65664"/>
          <a:ext cx="698500" cy="17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30283</xdr:rowOff>
    </xdr:from>
    <xdr:to>
      <xdr:col>18</xdr:col>
      <xdr:colOff>177800</xdr:colOff>
      <xdr:row>36</xdr:row>
      <xdr:rowOff>88671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83533"/>
          <a:ext cx="698500" cy="58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234829</xdr:rowOff>
    </xdr:from>
    <xdr:to>
      <xdr:col>29</xdr:col>
      <xdr:colOff>177800</xdr:colOff>
      <xdr:row>35</xdr:row>
      <xdr:rowOff>336429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4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206906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1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295808</xdr:rowOff>
    </xdr:from>
    <xdr:to>
      <xdr:col>26</xdr:col>
      <xdr:colOff>101600</xdr:colOff>
      <xdr:row>36</xdr:row>
      <xdr:rowOff>54508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0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39285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9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304514</xdr:rowOff>
    </xdr:from>
    <xdr:to>
      <xdr:col>22</xdr:col>
      <xdr:colOff>165100</xdr:colOff>
      <xdr:row>36</xdr:row>
      <xdr:rowOff>63214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14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47991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0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322383</xdr:rowOff>
    </xdr:from>
    <xdr:to>
      <xdr:col>19</xdr:col>
      <xdr:colOff>38100</xdr:colOff>
      <xdr:row>36</xdr:row>
      <xdr:rowOff>81083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3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65860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1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37871</xdr:rowOff>
    </xdr:from>
    <xdr:to>
      <xdr:col>15</xdr:col>
      <xdr:colOff>101600</xdr:colOff>
      <xdr:row>36</xdr:row>
      <xdr:rowOff>139471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91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124248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7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15,434
15,118
66.61
6,167,572
5,979,775
187,797
4,143,575
7,531,230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167119</xdr:rowOff>
    </xdr:from>
    <xdr:to>
      <xdr:col>24</xdr:col>
      <xdr:colOff>63500</xdr:colOff>
      <xdr:row>35</xdr:row>
      <xdr:rowOff>36144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96419"/>
          <a:ext cx="838200" cy="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139446</xdr:rowOff>
    </xdr:from>
    <xdr:to>
      <xdr:col>19</xdr:col>
      <xdr:colOff>177800</xdr:colOff>
      <xdr:row>34</xdr:row>
      <xdr:rowOff>167119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68746"/>
          <a:ext cx="889000" cy="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139446</xdr:rowOff>
    </xdr:from>
    <xdr:to>
      <xdr:col>15</xdr:col>
      <xdr:colOff>50800</xdr:colOff>
      <xdr:row>35</xdr:row>
      <xdr:rowOff>11240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68746"/>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11240</xdr:rowOff>
    </xdr:from>
    <xdr:to>
      <xdr:col>10</xdr:col>
      <xdr:colOff>114300</xdr:colOff>
      <xdr:row>35</xdr:row>
      <xdr:rowOff>48260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11990"/>
          <a:ext cx="889000" cy="3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165130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156794</xdr:rowOff>
    </xdr:from>
    <xdr:to>
      <xdr:col>24</xdr:col>
      <xdr:colOff>114300</xdr:colOff>
      <xdr:row>35</xdr:row>
      <xdr:rowOff>86944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8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8221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3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116319</xdr:rowOff>
    </xdr:from>
    <xdr:to>
      <xdr:col>20</xdr:col>
      <xdr:colOff>38100</xdr:colOff>
      <xdr:row>35</xdr:row>
      <xdr:rowOff>46469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4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62996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2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88646</xdr:rowOff>
    </xdr:from>
    <xdr:to>
      <xdr:col>15</xdr:col>
      <xdr:colOff>101600</xdr:colOff>
      <xdr:row>35</xdr:row>
      <xdr:rowOff>18796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1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35323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131890</xdr:rowOff>
    </xdr:from>
    <xdr:to>
      <xdr:col>10</xdr:col>
      <xdr:colOff>165100</xdr:colOff>
      <xdr:row>35</xdr:row>
      <xdr:rowOff>62040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6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78567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3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168910</xdr:rowOff>
    </xdr:from>
    <xdr:to>
      <xdr:col>6</xdr:col>
      <xdr:colOff>38100</xdr:colOff>
      <xdr:row>35</xdr:row>
      <xdr:rowOff>99060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115587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18599</xdr:rowOff>
    </xdr:from>
    <xdr:to>
      <xdr:col>24</xdr:col>
      <xdr:colOff>63500</xdr:colOff>
      <xdr:row>59</xdr:row>
      <xdr:rowOff>21466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10134149"/>
          <a:ext cx="838200" cy="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6913</xdr:rowOff>
    </xdr:from>
    <xdr:to>
      <xdr:col>19</xdr:col>
      <xdr:colOff>177800</xdr:colOff>
      <xdr:row>59</xdr:row>
      <xdr:rowOff>18599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10122463"/>
          <a:ext cx="889000" cy="1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6913</xdr:rowOff>
    </xdr:from>
    <xdr:to>
      <xdr:col>15</xdr:col>
      <xdr:colOff>50800</xdr:colOff>
      <xdr:row>59</xdr:row>
      <xdr:rowOff>21006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122463"/>
          <a:ext cx="889000" cy="1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21006</xdr:rowOff>
    </xdr:from>
    <xdr:to>
      <xdr:col>10</xdr:col>
      <xdr:colOff>114300</xdr:colOff>
      <xdr:row>59</xdr:row>
      <xdr:rowOff>21960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136556"/>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142116</xdr:rowOff>
    </xdr:from>
    <xdr:to>
      <xdr:col>24</xdr:col>
      <xdr:colOff>114300</xdr:colOff>
      <xdr:row>59</xdr:row>
      <xdr:rowOff>72266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57043</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100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139249</xdr:rowOff>
    </xdr:from>
    <xdr:to>
      <xdr:col>20</xdr:col>
      <xdr:colOff>38100</xdr:colOff>
      <xdr:row>59</xdr:row>
      <xdr:rowOff>69399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60526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1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127563</xdr:rowOff>
    </xdr:from>
    <xdr:to>
      <xdr:col>15</xdr:col>
      <xdr:colOff>101600</xdr:colOff>
      <xdr:row>59</xdr:row>
      <xdr:rowOff>57713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7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48840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16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141656</xdr:rowOff>
    </xdr:from>
    <xdr:to>
      <xdr:col>10</xdr:col>
      <xdr:colOff>165100</xdr:colOff>
      <xdr:row>59</xdr:row>
      <xdr:rowOff>71806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8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62933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17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142610</xdr:rowOff>
    </xdr:from>
    <xdr:to>
      <xdr:col>6</xdr:col>
      <xdr:colOff>38100</xdr:colOff>
      <xdr:row>59</xdr:row>
      <xdr:rowOff>72760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8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63887</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17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104687</xdr:rowOff>
    </xdr:from>
    <xdr:to>
      <xdr:col>24</xdr:col>
      <xdr:colOff>63500</xdr:colOff>
      <xdr:row>78</xdr:row>
      <xdr:rowOff>128994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77787"/>
          <a:ext cx="8382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104687</xdr:rowOff>
    </xdr:from>
    <xdr:to>
      <xdr:col>19</xdr:col>
      <xdr:colOff>177800</xdr:colOff>
      <xdr:row>78</xdr:row>
      <xdr:rowOff>123355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77787"/>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116002</xdr:rowOff>
    </xdr:from>
    <xdr:to>
      <xdr:col>15</xdr:col>
      <xdr:colOff>50800</xdr:colOff>
      <xdr:row>78</xdr:row>
      <xdr:rowOff>123355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89102"/>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116002</xdr:rowOff>
    </xdr:from>
    <xdr:to>
      <xdr:col>10</xdr:col>
      <xdr:colOff>114300</xdr:colOff>
      <xdr:row>78</xdr:row>
      <xdr:rowOff>130747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89102"/>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78194</xdr:rowOff>
    </xdr:from>
    <xdr:to>
      <xdr:col>24</xdr:col>
      <xdr:colOff>114300</xdr:colOff>
      <xdr:row>79</xdr:row>
      <xdr:rowOff>8344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5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164571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6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53887</xdr:rowOff>
    </xdr:from>
    <xdr:to>
      <xdr:col>20</xdr:col>
      <xdr:colOff>38100</xdr:colOff>
      <xdr:row>78</xdr:row>
      <xdr:rowOff>155487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146614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1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72555</xdr:rowOff>
    </xdr:from>
    <xdr:to>
      <xdr:col>15</xdr:col>
      <xdr:colOff>101600</xdr:colOff>
      <xdr:row>79</xdr:row>
      <xdr:rowOff>2705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165282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3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65202</xdr:rowOff>
    </xdr:from>
    <xdr:to>
      <xdr:col>10</xdr:col>
      <xdr:colOff>165100</xdr:colOff>
      <xdr:row>78</xdr:row>
      <xdr:rowOff>166802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157929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3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79947</xdr:rowOff>
    </xdr:from>
    <xdr:to>
      <xdr:col>6</xdr:col>
      <xdr:colOff>38100</xdr:colOff>
      <xdr:row>79</xdr:row>
      <xdr:rowOff>10097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1224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4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63021</xdr:rowOff>
    </xdr:from>
    <xdr:to>
      <xdr:col>24</xdr:col>
      <xdr:colOff>63500</xdr:colOff>
      <xdr:row>97</xdr:row>
      <xdr:rowOff>67495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93671"/>
          <a:ext cx="8382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17464</xdr:rowOff>
    </xdr:from>
    <xdr:to>
      <xdr:col>19</xdr:col>
      <xdr:colOff>177800</xdr:colOff>
      <xdr:row>97</xdr:row>
      <xdr:rowOff>63021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648114"/>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17464</xdr:rowOff>
    </xdr:from>
    <xdr:to>
      <xdr:col>15</xdr:col>
      <xdr:colOff>50800</xdr:colOff>
      <xdr:row>97</xdr:row>
      <xdr:rowOff>99402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48114"/>
          <a:ext cx="889000" cy="8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99402</xdr:rowOff>
    </xdr:from>
    <xdr:to>
      <xdr:col>10</xdr:col>
      <xdr:colOff>114300</xdr:colOff>
      <xdr:row>97</xdr:row>
      <xdr:rowOff>114995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30052"/>
          <a:ext cx="889000" cy="1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16695</xdr:rowOff>
    </xdr:from>
    <xdr:to>
      <xdr:col>24</xdr:col>
      <xdr:colOff>114300</xdr:colOff>
      <xdr:row>97</xdr:row>
      <xdr:rowOff>118295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166572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12221</xdr:rowOff>
    </xdr:from>
    <xdr:to>
      <xdr:col>20</xdr:col>
      <xdr:colOff>38100</xdr:colOff>
      <xdr:row>97</xdr:row>
      <xdr:rowOff>113821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4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104948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138114</xdr:rowOff>
    </xdr:from>
    <xdr:to>
      <xdr:col>15</xdr:col>
      <xdr:colOff>101600</xdr:colOff>
      <xdr:row>97</xdr:row>
      <xdr:rowOff>68264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59391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9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48602</xdr:rowOff>
    </xdr:from>
    <xdr:to>
      <xdr:col>10</xdr:col>
      <xdr:colOff>165100</xdr:colOff>
      <xdr:row>97</xdr:row>
      <xdr:rowOff>150202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141329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7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64195</xdr:rowOff>
    </xdr:from>
    <xdr:to>
      <xdr:col>6</xdr:col>
      <xdr:colOff>38100</xdr:colOff>
      <xdr:row>97</xdr:row>
      <xdr:rowOff>165795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9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156922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118173</xdr:rowOff>
    </xdr:from>
    <xdr:to>
      <xdr:col>55</xdr:col>
      <xdr:colOff>0</xdr:colOff>
      <xdr:row>36</xdr:row>
      <xdr:rowOff>126418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290373"/>
          <a:ext cx="838200" cy="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126418</xdr:rowOff>
    </xdr:from>
    <xdr:to>
      <xdr:col>50</xdr:col>
      <xdr:colOff>114300</xdr:colOff>
      <xdr:row>36</xdr:row>
      <xdr:rowOff>127165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298618"/>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127165</xdr:rowOff>
    </xdr:from>
    <xdr:to>
      <xdr:col>45</xdr:col>
      <xdr:colOff>177800</xdr:colOff>
      <xdr:row>36</xdr:row>
      <xdr:rowOff>133551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299365"/>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131752</xdr:rowOff>
    </xdr:from>
    <xdr:to>
      <xdr:col>41</xdr:col>
      <xdr:colOff>50800</xdr:colOff>
      <xdr:row>36</xdr:row>
      <xdr:rowOff>133551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303952"/>
          <a:ext cx="889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67373</xdr:rowOff>
    </xdr:from>
    <xdr:to>
      <xdr:col>55</xdr:col>
      <xdr:colOff>50800</xdr:colOff>
      <xdr:row>36</xdr:row>
      <xdr:rowOff>168973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45800</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1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75618</xdr:rowOff>
    </xdr:from>
    <xdr:to>
      <xdr:col>50</xdr:col>
      <xdr:colOff>165100</xdr:colOff>
      <xdr:row>37</xdr:row>
      <xdr:rowOff>5768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168345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34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76365</xdr:rowOff>
    </xdr:from>
    <xdr:to>
      <xdr:col>46</xdr:col>
      <xdr:colOff>38100</xdr:colOff>
      <xdr:row>37</xdr:row>
      <xdr:rowOff>6515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2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169092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3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82751</xdr:rowOff>
    </xdr:from>
    <xdr:to>
      <xdr:col>41</xdr:col>
      <xdr:colOff>101600</xdr:colOff>
      <xdr:row>37</xdr:row>
      <xdr:rowOff>12901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2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4028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34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80952</xdr:rowOff>
    </xdr:from>
    <xdr:to>
      <xdr:col>36</xdr:col>
      <xdr:colOff>165100</xdr:colOff>
      <xdr:row>37</xdr:row>
      <xdr:rowOff>11102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25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2229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4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15104</xdr:rowOff>
    </xdr:from>
    <xdr:to>
      <xdr:col>55</xdr:col>
      <xdr:colOff>0</xdr:colOff>
      <xdr:row>58</xdr:row>
      <xdr:rowOff>55936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87754"/>
          <a:ext cx="838200" cy="21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41018</xdr:rowOff>
    </xdr:from>
    <xdr:to>
      <xdr:col>50</xdr:col>
      <xdr:colOff>114300</xdr:colOff>
      <xdr:row>58</xdr:row>
      <xdr:rowOff>55936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13668"/>
          <a:ext cx="889000" cy="18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143042</xdr:rowOff>
    </xdr:from>
    <xdr:to>
      <xdr:col>45</xdr:col>
      <xdr:colOff>177800</xdr:colOff>
      <xdr:row>57</xdr:row>
      <xdr:rowOff>41018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744242"/>
          <a:ext cx="889000" cy="6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143042</xdr:rowOff>
    </xdr:from>
    <xdr:to>
      <xdr:col>41</xdr:col>
      <xdr:colOff>50800</xdr:colOff>
      <xdr:row>58</xdr:row>
      <xdr:rowOff>26671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744242"/>
          <a:ext cx="889000" cy="22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35465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8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135754</xdr:rowOff>
    </xdr:from>
    <xdr:to>
      <xdr:col>55</xdr:col>
      <xdr:colOff>50800</xdr:colOff>
      <xdr:row>57</xdr:row>
      <xdr:rowOff>65904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3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114181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1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5136</xdr:rowOff>
    </xdr:from>
    <xdr:to>
      <xdr:col>50</xdr:col>
      <xdr:colOff>165100</xdr:colOff>
      <xdr:row>58</xdr:row>
      <xdr:rowOff>106736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97863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4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161668</xdr:rowOff>
    </xdr:from>
    <xdr:to>
      <xdr:col>46</xdr:col>
      <xdr:colOff>38100</xdr:colOff>
      <xdr:row>57</xdr:row>
      <xdr:rowOff>91818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6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82945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5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92242</xdr:rowOff>
    </xdr:from>
    <xdr:to>
      <xdr:col>41</xdr:col>
      <xdr:colOff>101600</xdr:colOff>
      <xdr:row>57</xdr:row>
      <xdr:rowOff>22392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38919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46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147321</xdr:rowOff>
    </xdr:from>
    <xdr:to>
      <xdr:col>36</xdr:col>
      <xdr:colOff>165100</xdr:colOff>
      <xdr:row>58</xdr:row>
      <xdr:rowOff>77471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1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68598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1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118636</xdr:rowOff>
    </xdr:from>
    <xdr:to>
      <xdr:col>55</xdr:col>
      <xdr:colOff>0</xdr:colOff>
      <xdr:row>79</xdr:row>
      <xdr:rowOff>72687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20286"/>
          <a:ext cx="838200" cy="29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60114</xdr:rowOff>
    </xdr:from>
    <xdr:to>
      <xdr:col>50</xdr:col>
      <xdr:colOff>114300</xdr:colOff>
      <xdr:row>79</xdr:row>
      <xdr:rowOff>72687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261764"/>
          <a:ext cx="889000" cy="3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60114</xdr:rowOff>
    </xdr:from>
    <xdr:to>
      <xdr:col>45</xdr:col>
      <xdr:colOff>177800</xdr:colOff>
      <xdr:row>78</xdr:row>
      <xdr:rowOff>78969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261764"/>
          <a:ext cx="889000" cy="19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78969</xdr:rowOff>
    </xdr:from>
    <xdr:to>
      <xdr:col>41</xdr:col>
      <xdr:colOff>50800</xdr:colOff>
      <xdr:row>78</xdr:row>
      <xdr:rowOff>107468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52069"/>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67836</xdr:rowOff>
    </xdr:from>
    <xdr:to>
      <xdr:col>55</xdr:col>
      <xdr:colOff>50800</xdr:colOff>
      <xdr:row>77</xdr:row>
      <xdr:rowOff>169436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90713</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12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21887</xdr:rowOff>
    </xdr:from>
    <xdr:to>
      <xdr:col>50</xdr:col>
      <xdr:colOff>165100</xdr:colOff>
      <xdr:row>79</xdr:row>
      <xdr:rowOff>123487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114614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5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9314</xdr:rowOff>
    </xdr:from>
    <xdr:to>
      <xdr:col>46</xdr:col>
      <xdr:colOff>38100</xdr:colOff>
      <xdr:row>77</xdr:row>
      <xdr:rowOff>110914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1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127441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98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28169</xdr:rowOff>
    </xdr:from>
    <xdr:to>
      <xdr:col>41</xdr:col>
      <xdr:colOff>101600</xdr:colOff>
      <xdr:row>78</xdr:row>
      <xdr:rowOff>129769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120896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49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56668</xdr:rowOff>
    </xdr:from>
    <xdr:to>
      <xdr:col>36</xdr:col>
      <xdr:colOff>165100</xdr:colOff>
      <xdr:row>78</xdr:row>
      <xdr:rowOff>158268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149395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2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79411</xdr:rowOff>
    </xdr:from>
    <xdr:to>
      <xdr:col>55</xdr:col>
      <xdr:colOff>0</xdr:colOff>
      <xdr:row>98</xdr:row>
      <xdr:rowOff>129451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881511"/>
          <a:ext cx="838200" cy="5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76478</xdr:rowOff>
    </xdr:from>
    <xdr:to>
      <xdr:col>50</xdr:col>
      <xdr:colOff>114300</xdr:colOff>
      <xdr:row>98</xdr:row>
      <xdr:rowOff>129451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878578"/>
          <a:ext cx="889000" cy="5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170340</xdr:rowOff>
    </xdr:from>
    <xdr:to>
      <xdr:col>45</xdr:col>
      <xdr:colOff>177800</xdr:colOff>
      <xdr:row>98</xdr:row>
      <xdr:rowOff>76478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800990"/>
          <a:ext cx="889000" cy="7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170340</xdr:rowOff>
    </xdr:from>
    <xdr:to>
      <xdr:col>41</xdr:col>
      <xdr:colOff>50800</xdr:colOff>
      <xdr:row>98</xdr:row>
      <xdr:rowOff>159200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800990"/>
          <a:ext cx="889000" cy="16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44215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8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28611</xdr:rowOff>
    </xdr:from>
    <xdr:to>
      <xdr:col>55</xdr:col>
      <xdr:colOff>50800</xdr:colOff>
      <xdr:row>98</xdr:row>
      <xdr:rowOff>130211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114988</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4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78651</xdr:rowOff>
    </xdr:from>
    <xdr:to>
      <xdr:col>50</xdr:col>
      <xdr:colOff>165100</xdr:colOff>
      <xdr:row>99</xdr:row>
      <xdr:rowOff>8801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8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171378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7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25678</xdr:rowOff>
    </xdr:from>
    <xdr:to>
      <xdr:col>46</xdr:col>
      <xdr:colOff>38100</xdr:colOff>
      <xdr:row>98</xdr:row>
      <xdr:rowOff>127278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2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118405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2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119540</xdr:rowOff>
    </xdr:from>
    <xdr:to>
      <xdr:col>41</xdr:col>
      <xdr:colOff>101600</xdr:colOff>
      <xdr:row>98</xdr:row>
      <xdr:rowOff>49690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66217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5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108400</xdr:rowOff>
    </xdr:from>
    <xdr:to>
      <xdr:col>36</xdr:col>
      <xdr:colOff>165100</xdr:colOff>
      <xdr:row>99</xdr:row>
      <xdr:rowOff>38550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91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29677</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37428" y="1700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25183</xdr:rowOff>
    </xdr:from>
    <xdr:to>
      <xdr:col>81</xdr:col>
      <xdr:colOff>50800</xdr:colOff>
      <xdr:row>38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40283"/>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25183</xdr:rowOff>
    </xdr:from>
    <xdr:to>
      <xdr:col>76</xdr:col>
      <xdr:colOff>114300</xdr:colOff>
      <xdr:row>38</xdr:row>
      <xdr:rowOff>25400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540283"/>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18182</xdr:rowOff>
    </xdr:from>
    <xdr:to>
      <xdr:col>71</xdr:col>
      <xdr:colOff>177800</xdr:colOff>
      <xdr:row>38</xdr:row>
      <xdr:rowOff>25400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533282"/>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46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145833</xdr:rowOff>
    </xdr:from>
    <xdr:to>
      <xdr:col>76</xdr:col>
      <xdr:colOff>165100</xdr:colOff>
      <xdr:row>38</xdr:row>
      <xdr:rowOff>75983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8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67110</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35333" y="6582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138832</xdr:rowOff>
    </xdr:from>
    <xdr:to>
      <xdr:col>67</xdr:col>
      <xdr:colOff>101600</xdr:colOff>
      <xdr:row>38</xdr:row>
      <xdr:rowOff>68982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48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60109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57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142255</xdr:rowOff>
    </xdr:from>
    <xdr:to>
      <xdr:col>85</xdr:col>
      <xdr:colOff>127000</xdr:colOff>
      <xdr:row>76</xdr:row>
      <xdr:rowOff>165818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72455"/>
          <a:ext cx="838200" cy="2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165818</xdr:rowOff>
    </xdr:from>
    <xdr:to>
      <xdr:col>81</xdr:col>
      <xdr:colOff>50800</xdr:colOff>
      <xdr:row>77</xdr:row>
      <xdr:rowOff>10604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96018"/>
          <a:ext cx="889000" cy="1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10604</xdr:rowOff>
    </xdr:from>
    <xdr:to>
      <xdr:col>76</xdr:col>
      <xdr:colOff>114300</xdr:colOff>
      <xdr:row>77</xdr:row>
      <xdr:rowOff>32972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12254"/>
          <a:ext cx="889000" cy="2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32972</xdr:rowOff>
    </xdr:from>
    <xdr:to>
      <xdr:col>71</xdr:col>
      <xdr:colOff>177800</xdr:colOff>
      <xdr:row>77</xdr:row>
      <xdr:rowOff>44100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34622"/>
          <a:ext cx="889000" cy="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91455</xdr:rowOff>
    </xdr:from>
    <xdr:to>
      <xdr:col>85</xdr:col>
      <xdr:colOff>177800</xdr:colOff>
      <xdr:row>77</xdr:row>
      <xdr:rowOff>21605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69882</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0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115018</xdr:rowOff>
    </xdr:from>
    <xdr:to>
      <xdr:col>81</xdr:col>
      <xdr:colOff>101600</xdr:colOff>
      <xdr:row>77</xdr:row>
      <xdr:rowOff>45168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36295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3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131254</xdr:rowOff>
    </xdr:from>
    <xdr:to>
      <xdr:col>76</xdr:col>
      <xdr:colOff>165100</xdr:colOff>
      <xdr:row>77</xdr:row>
      <xdr:rowOff>61404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52531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5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153622</xdr:rowOff>
    </xdr:from>
    <xdr:to>
      <xdr:col>72</xdr:col>
      <xdr:colOff>38100</xdr:colOff>
      <xdr:row>77</xdr:row>
      <xdr:rowOff>83772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8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74899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164750</xdr:rowOff>
    </xdr:from>
    <xdr:to>
      <xdr:col>67</xdr:col>
      <xdr:colOff>101600</xdr:colOff>
      <xdr:row>77</xdr:row>
      <xdr:rowOff>94900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86027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8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131916</xdr:rowOff>
    </xdr:from>
    <xdr:to>
      <xdr:col>85</xdr:col>
      <xdr:colOff>127000</xdr:colOff>
      <xdr:row>98</xdr:row>
      <xdr:rowOff>133876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934016"/>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133876</xdr:rowOff>
    </xdr:from>
    <xdr:to>
      <xdr:col>81</xdr:col>
      <xdr:colOff>50800</xdr:colOff>
      <xdr:row>98</xdr:row>
      <xdr:rowOff>135739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935976"/>
          <a:ext cx="889000" cy="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134903</xdr:rowOff>
    </xdr:from>
    <xdr:to>
      <xdr:col>76</xdr:col>
      <xdr:colOff>114300</xdr:colOff>
      <xdr:row>98</xdr:row>
      <xdr:rowOff>135739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37003"/>
          <a:ext cx="889000" cy="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134903</xdr:rowOff>
    </xdr:from>
    <xdr:to>
      <xdr:col>71</xdr:col>
      <xdr:colOff>177800</xdr:colOff>
      <xdr:row>98</xdr:row>
      <xdr:rowOff>137793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37003"/>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81116</xdr:rowOff>
    </xdr:from>
    <xdr:to>
      <xdr:col>85</xdr:col>
      <xdr:colOff>177800</xdr:colOff>
      <xdr:row>99</xdr:row>
      <xdr:rowOff>11266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167493</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83076</xdr:rowOff>
    </xdr:from>
    <xdr:to>
      <xdr:col>81</xdr:col>
      <xdr:colOff>101600</xdr:colOff>
      <xdr:row>99</xdr:row>
      <xdr:rowOff>13226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8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4353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7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84939</xdr:rowOff>
    </xdr:from>
    <xdr:to>
      <xdr:col>76</xdr:col>
      <xdr:colOff>165100</xdr:colOff>
      <xdr:row>99</xdr:row>
      <xdr:rowOff>15089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8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6216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7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84103</xdr:rowOff>
    </xdr:from>
    <xdr:to>
      <xdr:col>72</xdr:col>
      <xdr:colOff>38100</xdr:colOff>
      <xdr:row>99</xdr:row>
      <xdr:rowOff>14253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5380</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7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86993</xdr:rowOff>
    </xdr:from>
    <xdr:to>
      <xdr:col>67</xdr:col>
      <xdr:colOff>101600</xdr:colOff>
      <xdr:row>99</xdr:row>
      <xdr:rowOff>17143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8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8270</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5017" y="16981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43993</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7305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43993</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05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43993</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7305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43079</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296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164643</xdr:rowOff>
    </xdr:from>
    <xdr:to>
      <xdr:col>116</xdr:col>
      <xdr:colOff>114300</xdr:colOff>
      <xdr:row>39</xdr:row>
      <xdr:rowOff>94793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79570</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4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164643</xdr:rowOff>
    </xdr:from>
    <xdr:to>
      <xdr:col>107</xdr:col>
      <xdr:colOff>101600</xdr:colOff>
      <xdr:row>39</xdr:row>
      <xdr:rowOff>94793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85920</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163729</xdr:rowOff>
    </xdr:from>
    <xdr:to>
      <xdr:col>98</xdr:col>
      <xdr:colOff>38100</xdr:colOff>
      <xdr:row>39</xdr:row>
      <xdr:rowOff>93879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85006</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99333" y="677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130967</xdr:rowOff>
    </xdr:from>
    <xdr:to>
      <xdr:col>116</xdr:col>
      <xdr:colOff>63500</xdr:colOff>
      <xdr:row>58</xdr:row>
      <xdr:rowOff>133756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75067"/>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130967</xdr:rowOff>
    </xdr:from>
    <xdr:to>
      <xdr:col>111</xdr:col>
      <xdr:colOff>177800</xdr:colOff>
      <xdr:row>58</xdr:row>
      <xdr:rowOff>131104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7506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131104</xdr:rowOff>
    </xdr:from>
    <xdr:to>
      <xdr:col>107</xdr:col>
      <xdr:colOff>50800</xdr:colOff>
      <xdr:row>58</xdr:row>
      <xdr:rowOff>131333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7520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131333</xdr:rowOff>
    </xdr:from>
    <xdr:to>
      <xdr:col>102</xdr:col>
      <xdr:colOff>114300</xdr:colOff>
      <xdr:row>58</xdr:row>
      <xdr:rowOff>131470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7543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82956</xdr:rowOff>
    </xdr:from>
    <xdr:to>
      <xdr:col>116</xdr:col>
      <xdr:colOff>114300</xdr:colOff>
      <xdr:row>59</xdr:row>
      <xdr:rowOff>13106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169333</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4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80167</xdr:rowOff>
    </xdr:from>
    <xdr:to>
      <xdr:col>112</xdr:col>
      <xdr:colOff>38100</xdr:colOff>
      <xdr:row>59</xdr:row>
      <xdr:rowOff>10317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1444</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16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80304</xdr:rowOff>
    </xdr:from>
    <xdr:to>
      <xdr:col>107</xdr:col>
      <xdr:colOff>101600</xdr:colOff>
      <xdr:row>59</xdr:row>
      <xdr:rowOff>10454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1581</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17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80533</xdr:rowOff>
    </xdr:from>
    <xdr:to>
      <xdr:col>102</xdr:col>
      <xdr:colOff>165100</xdr:colOff>
      <xdr:row>59</xdr:row>
      <xdr:rowOff>10683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1810</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1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80670</xdr:rowOff>
    </xdr:from>
    <xdr:to>
      <xdr:col>98</xdr:col>
      <xdr:colOff>38100</xdr:colOff>
      <xdr:row>59</xdr:row>
      <xdr:rowOff>10820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1947</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17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132518</xdr:rowOff>
    </xdr:from>
    <xdr:to>
      <xdr:col>116</xdr:col>
      <xdr:colOff>63500</xdr:colOff>
      <xdr:row>76</xdr:row>
      <xdr:rowOff>91980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991268"/>
          <a:ext cx="838200" cy="1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132518</xdr:rowOff>
    </xdr:from>
    <xdr:to>
      <xdr:col>111</xdr:col>
      <xdr:colOff>177800</xdr:colOff>
      <xdr:row>75</xdr:row>
      <xdr:rowOff>146329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991268"/>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139453</xdr:rowOff>
    </xdr:from>
    <xdr:to>
      <xdr:col>107</xdr:col>
      <xdr:colOff>50800</xdr:colOff>
      <xdr:row>75</xdr:row>
      <xdr:rowOff>146329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998203"/>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139453</xdr:rowOff>
    </xdr:from>
    <xdr:to>
      <xdr:col>102</xdr:col>
      <xdr:colOff>114300</xdr:colOff>
      <xdr:row>76</xdr:row>
      <xdr:rowOff>17018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998203"/>
          <a:ext cx="889000" cy="4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41180</xdr:rowOff>
    </xdr:from>
    <xdr:to>
      <xdr:col>116</xdr:col>
      <xdr:colOff>114300</xdr:colOff>
      <xdr:row>76</xdr:row>
      <xdr:rowOff>142780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19607</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04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81718</xdr:rowOff>
    </xdr:from>
    <xdr:to>
      <xdr:col>112</xdr:col>
      <xdr:colOff>38100</xdr:colOff>
      <xdr:row>76</xdr:row>
      <xdr:rowOff>11869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940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2994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03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95529</xdr:rowOff>
    </xdr:from>
    <xdr:to>
      <xdr:col>107</xdr:col>
      <xdr:colOff>101600</xdr:colOff>
      <xdr:row>76</xdr:row>
      <xdr:rowOff>25679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9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16806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0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88653</xdr:rowOff>
    </xdr:from>
    <xdr:to>
      <xdr:col>102</xdr:col>
      <xdr:colOff>165100</xdr:colOff>
      <xdr:row>76</xdr:row>
      <xdr:rowOff>18802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9474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9929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0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137668</xdr:rowOff>
    </xdr:from>
    <xdr:to>
      <xdr:col>98</xdr:col>
      <xdr:colOff>38100</xdr:colOff>
      <xdr:row>76</xdr:row>
      <xdr:rowOff>67819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9964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58945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8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人件費は、臨時職員を一般職非常勤職員としたこと等により類似団体平均を上回って推移しているが、人件費以外は概ね下回って推移している。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普通建設事業費は、屋外防災行政無線整備事業及び強い農業づくり補助金等を新規に実施したことにより、前年度から住民一人当たり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46,431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円増加し、類似団体平均を上回っている。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公債費は、類似団体平均を下回って推移しているが、昨年度と比較して住民一人当たり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円伸びており、今後も美浦村地域交流館建築事業債及び臨時財政対策債の元金償還開始等により、公債費の増加が見込まれるため、起債事業の抑制に努める必要がある。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年度に国民健康保険税の改正に伴い国民健康保険特別会計繰出金が減少し、公共下水道事業の公債費の償還における繰出割合を減らしたため住民一人当たり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44,505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また、人件費については、平成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年度に策定した定員適正化計画の目標値は達成しているものの、高い水準にあるため、一般職非常勤職員の整理縮小を図るとともに、民間委託等により抑制に努める。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15,434
15,118
66.61
6,167,572
5,979,775
187,797
4,143,575
7,531,230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126964</xdr:rowOff>
    </xdr:from>
    <xdr:to>
      <xdr:col>24</xdr:col>
      <xdr:colOff>63500</xdr:colOff>
      <xdr:row>31</xdr:row>
      <xdr:rowOff>140027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44191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126964</xdr:rowOff>
    </xdr:from>
    <xdr:to>
      <xdr:col>19</xdr:col>
      <xdr:colOff>177800</xdr:colOff>
      <xdr:row>32</xdr:row>
      <xdr:rowOff>74059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441914"/>
          <a:ext cx="889000" cy="1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121412</xdr:rowOff>
    </xdr:from>
    <xdr:to>
      <xdr:col>15</xdr:col>
      <xdr:colOff>50800</xdr:colOff>
      <xdr:row>32</xdr:row>
      <xdr:rowOff>74059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436362"/>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102923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121412</xdr:rowOff>
    </xdr:from>
    <xdr:to>
      <xdr:col>10</xdr:col>
      <xdr:colOff>114300</xdr:colOff>
      <xdr:row>32</xdr:row>
      <xdr:rowOff>80264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43636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110434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28138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89227</xdr:rowOff>
    </xdr:from>
    <xdr:to>
      <xdr:col>24</xdr:col>
      <xdr:colOff>114300</xdr:colOff>
      <xdr:row>32</xdr:row>
      <xdr:rowOff>19377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4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112104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5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76164</xdr:rowOff>
    </xdr:from>
    <xdr:to>
      <xdr:col>20</xdr:col>
      <xdr:colOff>38100</xdr:colOff>
      <xdr:row>32</xdr:row>
      <xdr:rowOff>6314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22841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1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23259</xdr:rowOff>
    </xdr:from>
    <xdr:to>
      <xdr:col>15</xdr:col>
      <xdr:colOff>101600</xdr:colOff>
      <xdr:row>32</xdr:row>
      <xdr:rowOff>124859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141386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8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70612</xdr:rowOff>
    </xdr:from>
    <xdr:to>
      <xdr:col>10</xdr:col>
      <xdr:colOff>165100</xdr:colOff>
      <xdr:row>32</xdr:row>
      <xdr:rowOff>762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8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17289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6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29464</xdr:rowOff>
    </xdr:from>
    <xdr:to>
      <xdr:col>6</xdr:col>
      <xdr:colOff>38100</xdr:colOff>
      <xdr:row>32</xdr:row>
      <xdr:rowOff>131064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147591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9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156162</xdr:rowOff>
    </xdr:from>
    <xdr:to>
      <xdr:col>24</xdr:col>
      <xdr:colOff>63500</xdr:colOff>
      <xdr:row>58</xdr:row>
      <xdr:rowOff>156765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00262"/>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148684</xdr:rowOff>
    </xdr:from>
    <xdr:to>
      <xdr:col>19</xdr:col>
      <xdr:colOff>177800</xdr:colOff>
      <xdr:row>58</xdr:row>
      <xdr:rowOff>156765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92784"/>
          <a:ext cx="889000" cy="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132976</xdr:rowOff>
    </xdr:from>
    <xdr:to>
      <xdr:col>15</xdr:col>
      <xdr:colOff>50800</xdr:colOff>
      <xdr:row>58</xdr:row>
      <xdr:rowOff>148684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77076"/>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132976</xdr:rowOff>
    </xdr:from>
    <xdr:to>
      <xdr:col>10</xdr:col>
      <xdr:colOff>114300</xdr:colOff>
      <xdr:row>58</xdr:row>
      <xdr:rowOff>159879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77076"/>
          <a:ext cx="889000" cy="2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105362</xdr:rowOff>
    </xdr:from>
    <xdr:to>
      <xdr:col>24</xdr:col>
      <xdr:colOff>114300</xdr:colOff>
      <xdr:row>59</xdr:row>
      <xdr:rowOff>35512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20289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6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105965</xdr:rowOff>
    </xdr:from>
    <xdr:to>
      <xdr:col>20</xdr:col>
      <xdr:colOff>38100</xdr:colOff>
      <xdr:row>59</xdr:row>
      <xdr:rowOff>36115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27242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97884</xdr:rowOff>
    </xdr:from>
    <xdr:to>
      <xdr:col>15</xdr:col>
      <xdr:colOff>101600</xdr:colOff>
      <xdr:row>59</xdr:row>
      <xdr:rowOff>28034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4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19161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82176</xdr:rowOff>
    </xdr:from>
    <xdr:to>
      <xdr:col>10</xdr:col>
      <xdr:colOff>165100</xdr:colOff>
      <xdr:row>59</xdr:row>
      <xdr:rowOff>12326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3453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1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109079</xdr:rowOff>
    </xdr:from>
    <xdr:to>
      <xdr:col>6</xdr:col>
      <xdr:colOff>38100</xdr:colOff>
      <xdr:row>59</xdr:row>
      <xdr:rowOff>39229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30356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70816</xdr:rowOff>
    </xdr:from>
    <xdr:to>
      <xdr:col>24</xdr:col>
      <xdr:colOff>63500</xdr:colOff>
      <xdr:row>78</xdr:row>
      <xdr:rowOff>110820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443916"/>
          <a:ext cx="8382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30505</xdr:rowOff>
    </xdr:from>
    <xdr:to>
      <xdr:col>19</xdr:col>
      <xdr:colOff>177800</xdr:colOff>
      <xdr:row>78</xdr:row>
      <xdr:rowOff>70816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232155"/>
          <a:ext cx="889000" cy="2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30505</xdr:rowOff>
    </xdr:from>
    <xdr:to>
      <xdr:col>15</xdr:col>
      <xdr:colOff>50800</xdr:colOff>
      <xdr:row>78</xdr:row>
      <xdr:rowOff>145926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232155"/>
          <a:ext cx="889000" cy="28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140951</xdr:rowOff>
    </xdr:from>
    <xdr:to>
      <xdr:col>10</xdr:col>
      <xdr:colOff>114300</xdr:colOff>
      <xdr:row>78</xdr:row>
      <xdr:rowOff>145926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514051"/>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60020</xdr:rowOff>
    </xdr:from>
    <xdr:to>
      <xdr:col>24</xdr:col>
      <xdr:colOff>114300</xdr:colOff>
      <xdr:row>78</xdr:row>
      <xdr:rowOff>161620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4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146397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34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20016</xdr:rowOff>
    </xdr:from>
    <xdr:to>
      <xdr:col>20</xdr:col>
      <xdr:colOff>38100</xdr:colOff>
      <xdr:row>78</xdr:row>
      <xdr:rowOff>121616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112743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8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151155</xdr:rowOff>
    </xdr:from>
    <xdr:to>
      <xdr:col>15</xdr:col>
      <xdr:colOff>101600</xdr:colOff>
      <xdr:row>77</xdr:row>
      <xdr:rowOff>81305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72432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7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95126</xdr:rowOff>
    </xdr:from>
    <xdr:to>
      <xdr:col>10</xdr:col>
      <xdr:colOff>165100</xdr:colOff>
      <xdr:row>79</xdr:row>
      <xdr:rowOff>25276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6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16403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6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90151</xdr:rowOff>
    </xdr:from>
    <xdr:to>
      <xdr:col>6</xdr:col>
      <xdr:colOff>38100</xdr:colOff>
      <xdr:row>79</xdr:row>
      <xdr:rowOff>20301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11428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5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32029</xdr:rowOff>
    </xdr:from>
    <xdr:to>
      <xdr:col>24</xdr:col>
      <xdr:colOff>63500</xdr:colOff>
      <xdr:row>98</xdr:row>
      <xdr:rowOff>33989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6834129"/>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32029</xdr:rowOff>
    </xdr:from>
    <xdr:to>
      <xdr:col>19</xdr:col>
      <xdr:colOff>177800</xdr:colOff>
      <xdr:row>98</xdr:row>
      <xdr:rowOff>55640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834129"/>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138312</xdr:rowOff>
    </xdr:from>
    <xdr:to>
      <xdr:col>15</xdr:col>
      <xdr:colOff>50800</xdr:colOff>
      <xdr:row>98</xdr:row>
      <xdr:rowOff>55640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768962"/>
          <a:ext cx="889000" cy="8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138312</xdr:rowOff>
    </xdr:from>
    <xdr:to>
      <xdr:col>10</xdr:col>
      <xdr:colOff>114300</xdr:colOff>
      <xdr:row>98</xdr:row>
      <xdr:rowOff>71724</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768962"/>
          <a:ext cx="889000" cy="10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154639</xdr:rowOff>
    </xdr:from>
    <xdr:to>
      <xdr:col>24</xdr:col>
      <xdr:colOff>114300</xdr:colOff>
      <xdr:row>98</xdr:row>
      <xdr:rowOff>84789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7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133066</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76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152679</xdr:rowOff>
    </xdr:from>
    <xdr:to>
      <xdr:col>20</xdr:col>
      <xdr:colOff>38100</xdr:colOff>
      <xdr:row>98</xdr:row>
      <xdr:rowOff>82829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7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73956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87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4840</xdr:rowOff>
    </xdr:from>
    <xdr:to>
      <xdr:col>15</xdr:col>
      <xdr:colOff>101600</xdr:colOff>
      <xdr:row>98</xdr:row>
      <xdr:rowOff>106440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97567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8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87512</xdr:rowOff>
    </xdr:from>
    <xdr:to>
      <xdr:col>10</xdr:col>
      <xdr:colOff>165100</xdr:colOff>
      <xdr:row>98</xdr:row>
      <xdr:rowOff>17662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71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8789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8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20924</xdr:rowOff>
    </xdr:from>
    <xdr:to>
      <xdr:col>6</xdr:col>
      <xdr:colOff>38100</xdr:colOff>
      <xdr:row>98</xdr:row>
      <xdr:rowOff>122524</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113651</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16599</xdr:rowOff>
    </xdr:from>
    <xdr:to>
      <xdr:col>55</xdr:col>
      <xdr:colOff>0</xdr:colOff>
      <xdr:row>57</xdr:row>
      <xdr:rowOff>65005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9639300" y="9617799"/>
          <a:ext cx="838200" cy="2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58545</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659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58718</xdr:rowOff>
    </xdr:from>
    <xdr:to>
      <xdr:col>50</xdr:col>
      <xdr:colOff>114300</xdr:colOff>
      <xdr:row>57</xdr:row>
      <xdr:rowOff>65005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8750300" y="9488468"/>
          <a:ext cx="889000" cy="3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160389</xdr:rowOff>
    </xdr:from>
    <xdr:to>
      <xdr:col>45</xdr:col>
      <xdr:colOff>177800</xdr:colOff>
      <xdr:row>55</xdr:row>
      <xdr:rowOff>58718</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7861300" y="9418689"/>
          <a:ext cx="889000" cy="6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17911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160389</xdr:rowOff>
    </xdr:from>
    <xdr:to>
      <xdr:col>41</xdr:col>
      <xdr:colOff>50800</xdr:colOff>
      <xdr:row>57</xdr:row>
      <xdr:rowOff>109810</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6972300" y="9418689"/>
          <a:ext cx="889000" cy="46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137249</xdr:rowOff>
    </xdr:from>
    <xdr:to>
      <xdr:col>55</xdr:col>
      <xdr:colOff>50800</xdr:colOff>
      <xdr:row>56</xdr:row>
      <xdr:rowOff>67399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956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160126</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41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14205</xdr:rowOff>
    </xdr:from>
    <xdr:to>
      <xdr:col>50</xdr:col>
      <xdr:colOff>165100</xdr:colOff>
      <xdr:row>57</xdr:row>
      <xdr:rowOff>115805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97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106932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98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7918</xdr:rowOff>
    </xdr:from>
    <xdr:to>
      <xdr:col>46</xdr:col>
      <xdr:colOff>38100</xdr:colOff>
      <xdr:row>55</xdr:row>
      <xdr:rowOff>109518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94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126045</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92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109589</xdr:rowOff>
    </xdr:from>
    <xdr:to>
      <xdr:col>41</xdr:col>
      <xdr:colOff>101600</xdr:colOff>
      <xdr:row>55</xdr:row>
      <xdr:rowOff>39739</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3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56266</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914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59010</xdr:rowOff>
    </xdr:from>
    <xdr:to>
      <xdr:col>36</xdr:col>
      <xdr:colOff>165100</xdr:colOff>
      <xdr:row>57</xdr:row>
      <xdr:rowOff>160610</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98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151737</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992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6598</xdr:rowOff>
    </xdr:from>
    <xdr:to>
      <xdr:col>55</xdr:col>
      <xdr:colOff>0</xdr:colOff>
      <xdr:row>79</xdr:row>
      <xdr:rowOff>7722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9639300" y="13551148"/>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3969</xdr:rowOff>
    </xdr:from>
    <xdr:to>
      <xdr:col>50</xdr:col>
      <xdr:colOff>114300</xdr:colOff>
      <xdr:row>79</xdr:row>
      <xdr:rowOff>7722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8750300" y="1354851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160369</xdr:rowOff>
    </xdr:from>
    <xdr:to>
      <xdr:col>45</xdr:col>
      <xdr:colOff>177800</xdr:colOff>
      <xdr:row>79</xdr:row>
      <xdr:rowOff>3969</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7861300" y="13533469"/>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160369</xdr:rowOff>
    </xdr:from>
    <xdr:to>
      <xdr:col>41</xdr:col>
      <xdr:colOff>50800</xdr:colOff>
      <xdr:row>79</xdr:row>
      <xdr:rowOff>8122</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flipV="1">
          <a:off x="6972300" y="13533469"/>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127248</xdr:rowOff>
    </xdr:from>
    <xdr:to>
      <xdr:col>55</xdr:col>
      <xdr:colOff>50800</xdr:colOff>
      <xdr:row>79</xdr:row>
      <xdr:rowOff>57398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35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42175</xdr:rowOff>
    </xdr:from>
    <xdr:ext cx="469744"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341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128372</xdr:rowOff>
    </xdr:from>
    <xdr:to>
      <xdr:col>50</xdr:col>
      <xdr:colOff>165100</xdr:colOff>
      <xdr:row>79</xdr:row>
      <xdr:rowOff>58522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35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49649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404428" y="1359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124619</xdr:rowOff>
    </xdr:from>
    <xdr:to>
      <xdr:col>46</xdr:col>
      <xdr:colOff>38100</xdr:colOff>
      <xdr:row>79</xdr:row>
      <xdr:rowOff>54769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34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45896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515428" y="1359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109569</xdr:rowOff>
    </xdr:from>
    <xdr:to>
      <xdr:col>41</xdr:col>
      <xdr:colOff>101600</xdr:colOff>
      <xdr:row>79</xdr:row>
      <xdr:rowOff>39719</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34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30846</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626428" y="1357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128772</xdr:rowOff>
    </xdr:from>
    <xdr:to>
      <xdr:col>36</xdr:col>
      <xdr:colOff>165100</xdr:colOff>
      <xdr:row>79</xdr:row>
      <xdr:rowOff>58922</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5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50049</xdr:rowOff>
    </xdr:from>
    <xdr:ext cx="469744"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37428" y="1359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160063</xdr:rowOff>
    </xdr:from>
    <xdr:to>
      <xdr:col>55</xdr:col>
      <xdr:colOff>0</xdr:colOff>
      <xdr:row>98</xdr:row>
      <xdr:rowOff>17605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790713"/>
          <a:ext cx="838200" cy="2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156274</xdr:rowOff>
    </xdr:from>
    <xdr:to>
      <xdr:col>50</xdr:col>
      <xdr:colOff>114300</xdr:colOff>
      <xdr:row>98</xdr:row>
      <xdr:rowOff>17605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786924"/>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151496</xdr:rowOff>
    </xdr:from>
    <xdr:to>
      <xdr:col>45</xdr:col>
      <xdr:colOff>177800</xdr:colOff>
      <xdr:row>97</xdr:row>
      <xdr:rowOff>156274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782146"/>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151496</xdr:rowOff>
    </xdr:from>
    <xdr:to>
      <xdr:col>41</xdr:col>
      <xdr:colOff>50800</xdr:colOff>
      <xdr:row>97</xdr:row>
      <xdr:rowOff>168517</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782146"/>
          <a:ext cx="889000" cy="1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109263</xdr:rowOff>
    </xdr:from>
    <xdr:to>
      <xdr:col>55</xdr:col>
      <xdr:colOff>50800</xdr:colOff>
      <xdr:row>98</xdr:row>
      <xdr:rowOff>39413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73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24190</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65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138255</xdr:rowOff>
    </xdr:from>
    <xdr:to>
      <xdr:col>50</xdr:col>
      <xdr:colOff>165100</xdr:colOff>
      <xdr:row>98</xdr:row>
      <xdr:rowOff>68405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76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59532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8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105474</xdr:rowOff>
    </xdr:from>
    <xdr:to>
      <xdr:col>46</xdr:col>
      <xdr:colOff>38100</xdr:colOff>
      <xdr:row>98</xdr:row>
      <xdr:rowOff>35624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7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26751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8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100696</xdr:rowOff>
    </xdr:from>
    <xdr:to>
      <xdr:col>41</xdr:col>
      <xdr:colOff>101600</xdr:colOff>
      <xdr:row>98</xdr:row>
      <xdr:rowOff>30846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7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21973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8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117717</xdr:rowOff>
    </xdr:from>
    <xdr:to>
      <xdr:col>36</xdr:col>
      <xdr:colOff>165100</xdr:colOff>
      <xdr:row>98</xdr:row>
      <xdr:rowOff>47867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7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38994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84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85179</xdr:rowOff>
    </xdr:from>
    <xdr:to>
      <xdr:col>85</xdr:col>
      <xdr:colOff>127000</xdr:colOff>
      <xdr:row>37</xdr:row>
      <xdr:rowOff>1683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5914479"/>
          <a:ext cx="838200" cy="43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16292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88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1683</xdr:rowOff>
    </xdr:from>
    <xdr:to>
      <xdr:col>81</xdr:col>
      <xdr:colOff>50800</xdr:colOff>
      <xdr:row>37</xdr:row>
      <xdr:rowOff>3340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345333"/>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3340</xdr:rowOff>
    </xdr:from>
    <xdr:to>
      <xdr:col>76</xdr:col>
      <xdr:colOff>114300</xdr:colOff>
      <xdr:row>37</xdr:row>
      <xdr:rowOff>25419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346990"/>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25419</xdr:rowOff>
    </xdr:from>
    <xdr:to>
      <xdr:col>71</xdr:col>
      <xdr:colOff>177800</xdr:colOff>
      <xdr:row>37</xdr:row>
      <xdr:rowOff>29819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369069"/>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34379</xdr:rowOff>
    </xdr:from>
    <xdr:to>
      <xdr:col>85</xdr:col>
      <xdr:colOff>177800</xdr:colOff>
      <xdr:row>34</xdr:row>
      <xdr:rowOff>135979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86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57256</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7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122333</xdr:rowOff>
    </xdr:from>
    <xdr:to>
      <xdr:col>81</xdr:col>
      <xdr:colOff>101600</xdr:colOff>
      <xdr:row>37</xdr:row>
      <xdr:rowOff>52483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9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43610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8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123990</xdr:rowOff>
    </xdr:from>
    <xdr:to>
      <xdr:col>76</xdr:col>
      <xdr:colOff>165100</xdr:colOff>
      <xdr:row>37</xdr:row>
      <xdr:rowOff>54140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45267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8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146069</xdr:rowOff>
    </xdr:from>
    <xdr:to>
      <xdr:col>72</xdr:col>
      <xdr:colOff>38100</xdr:colOff>
      <xdr:row>37</xdr:row>
      <xdr:rowOff>76219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3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67346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41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150469</xdr:rowOff>
    </xdr:from>
    <xdr:to>
      <xdr:col>67</xdr:col>
      <xdr:colOff>101600</xdr:colOff>
      <xdr:row>37</xdr:row>
      <xdr:rowOff>80619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71746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82998</xdr:rowOff>
    </xdr:from>
    <xdr:to>
      <xdr:col>85</xdr:col>
      <xdr:colOff>127000</xdr:colOff>
      <xdr:row>57</xdr:row>
      <xdr:rowOff>90359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855648"/>
          <a:ext cx="8382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77740</xdr:rowOff>
    </xdr:from>
    <xdr:to>
      <xdr:col>81</xdr:col>
      <xdr:colOff>50800</xdr:colOff>
      <xdr:row>57</xdr:row>
      <xdr:rowOff>82998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850390"/>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68468</xdr:rowOff>
    </xdr:from>
    <xdr:to>
      <xdr:col>76</xdr:col>
      <xdr:colOff>114300</xdr:colOff>
      <xdr:row>57</xdr:row>
      <xdr:rowOff>77740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841118"/>
          <a:ext cx="889000" cy="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68468</xdr:rowOff>
    </xdr:from>
    <xdr:to>
      <xdr:col>71</xdr:col>
      <xdr:colOff>177800</xdr:colOff>
      <xdr:row>57</xdr:row>
      <xdr:rowOff>74133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841118"/>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39559</xdr:rowOff>
    </xdr:from>
    <xdr:to>
      <xdr:col>85</xdr:col>
      <xdr:colOff>177800</xdr:colOff>
      <xdr:row>57</xdr:row>
      <xdr:rowOff>141159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126141</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2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32198</xdr:rowOff>
    </xdr:from>
    <xdr:to>
      <xdr:col>81</xdr:col>
      <xdr:colOff>101600</xdr:colOff>
      <xdr:row>57</xdr:row>
      <xdr:rowOff>133798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0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124925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89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26940</xdr:rowOff>
    </xdr:from>
    <xdr:to>
      <xdr:col>76</xdr:col>
      <xdr:colOff>165100</xdr:colOff>
      <xdr:row>57</xdr:row>
      <xdr:rowOff>128540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9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119667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89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17668</xdr:rowOff>
    </xdr:from>
    <xdr:to>
      <xdr:col>72</xdr:col>
      <xdr:colOff>38100</xdr:colOff>
      <xdr:row>57</xdr:row>
      <xdr:rowOff>119268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9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110395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88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23333</xdr:rowOff>
    </xdr:from>
    <xdr:to>
      <xdr:col>67</xdr:col>
      <xdr:colOff>101600</xdr:colOff>
      <xdr:row>57</xdr:row>
      <xdr:rowOff>124933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116060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88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25183</xdr:rowOff>
    </xdr:from>
    <xdr:to>
      <xdr:col>81</xdr:col>
      <xdr:colOff>50800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98283"/>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25183</xdr:rowOff>
    </xdr:from>
    <xdr:to>
      <xdr:col>76</xdr:col>
      <xdr:colOff>114300</xdr:colOff>
      <xdr:row>78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98283"/>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18182</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91282"/>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04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145833</xdr:rowOff>
    </xdr:from>
    <xdr:to>
      <xdr:col>76</xdr:col>
      <xdr:colOff>165100</xdr:colOff>
      <xdr:row>78</xdr:row>
      <xdr:rowOff>75983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67110</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35333" y="13440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138832</xdr:rowOff>
    </xdr:from>
    <xdr:to>
      <xdr:col>67</xdr:col>
      <xdr:colOff>101600</xdr:colOff>
      <xdr:row>78</xdr:row>
      <xdr:rowOff>68982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60109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43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142255</xdr:rowOff>
    </xdr:from>
    <xdr:to>
      <xdr:col>85</xdr:col>
      <xdr:colOff>127000</xdr:colOff>
      <xdr:row>96</xdr:row>
      <xdr:rowOff>165818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01455"/>
          <a:ext cx="838200" cy="2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165818</xdr:rowOff>
    </xdr:from>
    <xdr:to>
      <xdr:col>81</xdr:col>
      <xdr:colOff>50800</xdr:colOff>
      <xdr:row>97</xdr:row>
      <xdr:rowOff>10604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25018"/>
          <a:ext cx="889000" cy="1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10604</xdr:rowOff>
    </xdr:from>
    <xdr:to>
      <xdr:col>76</xdr:col>
      <xdr:colOff>114300</xdr:colOff>
      <xdr:row>97</xdr:row>
      <xdr:rowOff>32972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41254"/>
          <a:ext cx="889000" cy="2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32972</xdr:rowOff>
    </xdr:from>
    <xdr:to>
      <xdr:col>71</xdr:col>
      <xdr:colOff>177800</xdr:colOff>
      <xdr:row>97</xdr:row>
      <xdr:rowOff>44100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663622"/>
          <a:ext cx="889000" cy="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91455</xdr:rowOff>
    </xdr:from>
    <xdr:to>
      <xdr:col>85</xdr:col>
      <xdr:colOff>177800</xdr:colOff>
      <xdr:row>97</xdr:row>
      <xdr:rowOff>21605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5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69882</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2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115018</xdr:rowOff>
    </xdr:from>
    <xdr:to>
      <xdr:col>81</xdr:col>
      <xdr:colOff>101600</xdr:colOff>
      <xdr:row>97</xdr:row>
      <xdr:rowOff>45168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36295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6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131254</xdr:rowOff>
    </xdr:from>
    <xdr:to>
      <xdr:col>76</xdr:col>
      <xdr:colOff>165100</xdr:colOff>
      <xdr:row>97</xdr:row>
      <xdr:rowOff>61404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52531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8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153622</xdr:rowOff>
    </xdr:from>
    <xdr:to>
      <xdr:col>72</xdr:col>
      <xdr:colOff>38100</xdr:colOff>
      <xdr:row>97</xdr:row>
      <xdr:rowOff>83772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1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74899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164750</xdr:rowOff>
    </xdr:from>
    <xdr:to>
      <xdr:col>67</xdr:col>
      <xdr:colOff>101600</xdr:colOff>
      <xdr:row>97</xdr:row>
      <xdr:rowOff>94900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86027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1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86208</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01308"/>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35408</xdr:rowOff>
    </xdr:from>
    <xdr:to>
      <xdr:col>98</xdr:col>
      <xdr:colOff>38100</xdr:colOff>
      <xdr:row>38</xdr:row>
      <xdr:rowOff>137008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5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128135</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6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議会費は、類似団体平均を上回って推移しているが、平成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年度の議員改選時に議員定数</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名削減が行われるため、報酬費の抑制が図られる。</a:t>
          </a:r>
        </a:p>
        <a:p>
          <a:r>
            <a:rPr kumimoji="1" lang="ja-JP" altLang="en-US" sz="1300">
              <a:latin typeface="ＭＳ Ｐゴシック" panose="020B0600070205080204" pitchFamily="50" charset="-128"/>
              <a:ea typeface="ＭＳ Ｐゴシック" panose="020B0600070205080204" pitchFamily="50" charset="-128"/>
            </a:rPr>
            <a:t>　農林水産業費については、平成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年度に農産物直売所等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美浦村地域交流館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の建築工事</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百万円があったため、住民一人当たりのコストは引き続き高いままとなったが、平成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年度に農産物直売所等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美浦村地域交流館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の建築工事も完了したこと等により、類似団体平均を下回っていたが、平成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年度に強い農業づくり補助金</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百万円があったため類似団体平均を上回った。</a:t>
          </a:r>
        </a:p>
        <a:p>
          <a:r>
            <a:rPr kumimoji="1" lang="ja-JP" altLang="en-US" sz="1300">
              <a:latin typeface="ＭＳ Ｐゴシック" panose="020B0600070205080204" pitchFamily="50" charset="-128"/>
              <a:ea typeface="ＭＳ Ｐゴシック" panose="020B0600070205080204" pitchFamily="50" charset="-128"/>
            </a:rPr>
            <a:t>　消防費は、屋外防災行政無線整備事業</a:t>
          </a:r>
          <a:r>
            <a:rPr kumimoji="1" lang="en-US" altLang="ja-JP" sz="1300">
              <a:latin typeface="ＭＳ Ｐゴシック" panose="020B0600070205080204" pitchFamily="50" charset="-128"/>
              <a:ea typeface="ＭＳ Ｐゴシック" panose="020B0600070205080204" pitchFamily="50" charset="-128"/>
            </a:rPr>
            <a:t>357</a:t>
          </a:r>
          <a:r>
            <a:rPr kumimoji="1" lang="ja-JP" altLang="en-US" sz="1300">
              <a:latin typeface="ＭＳ Ｐゴシック" panose="020B0600070205080204" pitchFamily="50" charset="-128"/>
              <a:ea typeface="ＭＳ Ｐゴシック" panose="020B0600070205080204" pitchFamily="50" charset="-128"/>
            </a:rPr>
            <a:t>百万円を実施したことにより大幅に上昇し類似団体平均を上回った。</a:t>
          </a:r>
        </a:p>
        <a:p>
          <a:r>
            <a:rPr kumimoji="1" lang="ja-JP" altLang="en-US" sz="1300">
              <a:latin typeface="ＭＳ Ｐゴシック" panose="020B0600070205080204" pitchFamily="50" charset="-128"/>
              <a:ea typeface="ＭＳ Ｐゴシック" panose="020B0600070205080204" pitchFamily="50" charset="-128"/>
            </a:rPr>
            <a:t>　公債費は、類似団体平均を下回って推移しているが、昨年度と比較して</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％伸びており、今後も美浦村地域交流館建築事業債及び臨時財政対策債の元金償還開始等により、公債費の増加が見込まれるため、起債事業の抑制に努める必要がある。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標準財政規模に対する財政調整基金残高の比率について、平成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年度は美浦村地域交流館の建築工事の実施により、平成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年度は財源不足により財政調整基金を取り崩ししたが、平成</a:t>
          </a:r>
          <a:r>
            <a:rPr kumimoji="1" lang="en-US" altLang="ja-JP" sz="1100">
              <a:solidFill>
                <a:sysClr val="windowText" lastClr="000000"/>
              </a:solidFill>
              <a:latin typeface="ＭＳ ゴシック" pitchFamily="49" charset="-128"/>
              <a:ea typeface="ＭＳ ゴシック" pitchFamily="49" charset="-128"/>
            </a:rPr>
            <a:t>30</a:t>
          </a:r>
          <a:r>
            <a:rPr kumimoji="1" lang="ja-JP" altLang="en-US" sz="1100">
              <a:solidFill>
                <a:sysClr val="windowText" lastClr="000000"/>
              </a:solidFill>
              <a:latin typeface="ＭＳ ゴシック" pitchFamily="49" charset="-128"/>
              <a:ea typeface="ＭＳ ゴシック" pitchFamily="49" charset="-128"/>
            </a:rPr>
            <a:t>年度には取り崩しは行っていないため、財政調整基金残高は、前年度と比較し</a:t>
          </a:r>
          <a:r>
            <a:rPr kumimoji="1" lang="en-US" altLang="ja-JP" sz="1100">
              <a:solidFill>
                <a:sysClr val="windowText" lastClr="000000"/>
              </a:solidFill>
              <a:latin typeface="ＭＳ ゴシック" pitchFamily="49" charset="-128"/>
              <a:ea typeface="ＭＳ ゴシック" pitchFamily="49" charset="-128"/>
            </a:rPr>
            <a:t>0.41</a:t>
          </a:r>
          <a:r>
            <a:rPr kumimoji="1" lang="ja-JP" altLang="en-US" sz="1100">
              <a:solidFill>
                <a:sysClr val="windowText" lastClr="000000"/>
              </a:solidFill>
              <a:latin typeface="ＭＳ ゴシック" pitchFamily="49" charset="-128"/>
              <a:ea typeface="ＭＳ ゴシック" pitchFamily="49" charset="-128"/>
            </a:rPr>
            <a:t>ポイントの増となっている。今後は歳入の確保、歳出の抑制を図り、財政調整基金の確保に努める。</a:t>
          </a:r>
        </a:p>
        <a:p>
          <a:r>
            <a:rPr kumimoji="1" lang="ja-JP" altLang="en-US" sz="1100">
              <a:solidFill>
                <a:sysClr val="windowText" lastClr="000000"/>
              </a:solidFill>
              <a:latin typeface="ＭＳ ゴシック" pitchFamily="49" charset="-128"/>
              <a:ea typeface="ＭＳ ゴシック" pitchFamily="49" charset="-128"/>
            </a:rPr>
            <a:t>　標準財政規模に対する実質収支額の比率は、約</a:t>
          </a:r>
          <a:r>
            <a:rPr kumimoji="1" lang="en-US" altLang="ja-JP" sz="1100">
              <a:solidFill>
                <a:sysClr val="windowText" lastClr="000000"/>
              </a:solidFill>
              <a:latin typeface="ＭＳ ゴシック" pitchFamily="49" charset="-128"/>
              <a:ea typeface="ＭＳ ゴシック" pitchFamily="49" charset="-128"/>
            </a:rPr>
            <a:t>3</a:t>
          </a:r>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7</a:t>
          </a:r>
          <a:r>
            <a:rPr kumimoji="1" lang="ja-JP" altLang="en-US" sz="1100">
              <a:solidFill>
                <a:sysClr val="windowText" lastClr="000000"/>
              </a:solidFill>
              <a:latin typeface="ＭＳ ゴシック" pitchFamily="49" charset="-128"/>
              <a:ea typeface="ＭＳ ゴシック" pitchFamily="49" charset="-128"/>
            </a:rPr>
            <a:t>％の間で推移しているが、実質単年度収支の比率については、平成</a:t>
          </a:r>
          <a:r>
            <a:rPr kumimoji="1" lang="en-US" altLang="ja-JP" sz="1100">
              <a:solidFill>
                <a:sysClr val="windowText" lastClr="000000"/>
              </a:solidFill>
              <a:latin typeface="ＭＳ ゴシック" pitchFamily="49" charset="-128"/>
              <a:ea typeface="ＭＳ ゴシック" pitchFamily="49" charset="-128"/>
            </a:rPr>
            <a:t>26</a:t>
          </a:r>
          <a:r>
            <a:rPr kumimoji="1" lang="ja-JP" altLang="en-US" sz="1100">
              <a:solidFill>
                <a:sysClr val="windowText" lastClr="000000"/>
              </a:solidFill>
              <a:latin typeface="ＭＳ ゴシック" pitchFamily="49" charset="-128"/>
              <a:ea typeface="ＭＳ ゴシック" pitchFamily="49" charset="-128"/>
            </a:rPr>
            <a:t>年度、平成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年度及び平成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年度は財政調整基金を取り崩していたが、平成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年度は、法人税、地方譲与税及び交付金の増収等により、平成</a:t>
          </a:r>
          <a:r>
            <a:rPr kumimoji="1" lang="en-US" altLang="ja-JP" sz="1100">
              <a:solidFill>
                <a:sysClr val="windowText" lastClr="000000"/>
              </a:solidFill>
              <a:latin typeface="ＭＳ ゴシック" pitchFamily="49" charset="-128"/>
              <a:ea typeface="ＭＳ ゴシック" pitchFamily="49" charset="-128"/>
            </a:rPr>
            <a:t>30</a:t>
          </a:r>
          <a:r>
            <a:rPr kumimoji="1" lang="ja-JP" altLang="en-US" sz="1100">
              <a:solidFill>
                <a:sysClr val="windowText" lastClr="000000"/>
              </a:solidFill>
              <a:latin typeface="ＭＳ ゴシック" pitchFamily="49" charset="-128"/>
              <a:ea typeface="ＭＳ ゴシック" pitchFamily="49" charset="-128"/>
            </a:rPr>
            <a:t>年度は、固定資産税、普通交付税等の増収により財政調整基金の取り崩しを行わなかったためプラスとなっている。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水道事業会計は現金預金が増加したことにより、前年度と比較すると</a:t>
          </a:r>
          <a:r>
            <a:rPr kumimoji="1" lang="en-US" altLang="ja-JP" sz="1400">
              <a:latin typeface="ＭＳ ゴシック" pitchFamily="49" charset="-128"/>
              <a:ea typeface="ＭＳ ゴシック" pitchFamily="49" charset="-128"/>
            </a:rPr>
            <a:t>0.85</a:t>
          </a:r>
          <a:r>
            <a:rPr kumimoji="1" lang="ja-JP" altLang="en-US" sz="1400">
              <a:latin typeface="ＭＳ ゴシック" pitchFamily="49" charset="-128"/>
              <a:ea typeface="ＭＳ ゴシック" pitchFamily="49" charset="-128"/>
            </a:rPr>
            <a:t>ポイント増加している。</a:t>
          </a:r>
        </a:p>
        <a:p>
          <a:r>
            <a:rPr kumimoji="1" lang="ja-JP" altLang="en-US" sz="1400">
              <a:latin typeface="ＭＳ ゴシック" pitchFamily="49" charset="-128"/>
              <a:ea typeface="ＭＳ ゴシック" pitchFamily="49" charset="-128"/>
            </a:rPr>
            <a:t>　電気事業会計についても、平成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年度末より売電を開始し、順調に売電が行えており、黒字額は増加している。</a:t>
          </a:r>
        </a:p>
        <a:p>
          <a:r>
            <a:rPr kumimoji="1" lang="ja-JP" altLang="en-US" sz="1400">
              <a:latin typeface="ＭＳ ゴシック" pitchFamily="49" charset="-128"/>
              <a:ea typeface="ＭＳ ゴシック" pitchFamily="49" charset="-128"/>
            </a:rPr>
            <a:t>　一般会計では固定資産税等の増加により村税の増収はあったものの、投資的経費が増加したため、黒字額は前年度と比較して減少している。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国民健康保険特別会計については、国民健康保険税の改正に伴い国民健康保険特別会計繰出金</a:t>
          </a:r>
          <a:r>
            <a:rPr kumimoji="1" lang="en-US" altLang="ja-JP" sz="1400">
              <a:latin typeface="ＭＳ ゴシック" pitchFamily="49" charset="-128"/>
              <a:ea typeface="ＭＳ ゴシック" pitchFamily="49" charset="-128"/>
            </a:rPr>
            <a:t>124</a:t>
          </a:r>
          <a:r>
            <a:rPr kumimoji="1" lang="ja-JP" altLang="en-US" sz="1400">
              <a:latin typeface="ＭＳ ゴシック" pitchFamily="49" charset="-128"/>
              <a:ea typeface="ＭＳ ゴシック" pitchFamily="49" charset="-128"/>
            </a:rPr>
            <a:t>百万円減により減少しているが、全体の傾向としてはすべての会計において赤字はなく、黒字額は増加している。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6167572</v>
      </c>
      <c r="BO4" s="430"/>
      <c r="BP4" s="430"/>
      <c r="BQ4" s="430"/>
      <c r="BR4" s="430"/>
      <c r="BS4" s="430"/>
      <c r="BT4" s="430"/>
      <c r="BU4" s="431"/>
      <c r="BV4" s="429">
        <v>5660329</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4.5</v>
      </c>
      <c r="CU4" s="436"/>
      <c r="CV4" s="436"/>
      <c r="CW4" s="436"/>
      <c r="CX4" s="436"/>
      <c r="CY4" s="436"/>
      <c r="CZ4" s="436"/>
      <c r="DA4" s="437"/>
      <c r="DB4" s="435">
        <v>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5979775</v>
      </c>
      <c r="BO5" s="467"/>
      <c r="BP5" s="467"/>
      <c r="BQ5" s="467"/>
      <c r="BR5" s="467"/>
      <c r="BS5" s="467"/>
      <c r="BT5" s="467"/>
      <c r="BU5" s="468"/>
      <c r="BV5" s="466">
        <v>5454835</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91.9</v>
      </c>
      <c r="CU5" s="464"/>
      <c r="CV5" s="464"/>
      <c r="CW5" s="464"/>
      <c r="CX5" s="464"/>
      <c r="CY5" s="464"/>
      <c r="CZ5" s="464"/>
      <c r="DA5" s="465"/>
      <c r="DB5" s="463">
        <v>94.7</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187797</v>
      </c>
      <c r="BO6" s="467"/>
      <c r="BP6" s="467"/>
      <c r="BQ6" s="467"/>
      <c r="BR6" s="467"/>
      <c r="BS6" s="467"/>
      <c r="BT6" s="467"/>
      <c r="BU6" s="468"/>
      <c r="BV6" s="466">
        <v>205494</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100.6</v>
      </c>
      <c r="CU6" s="504"/>
      <c r="CV6" s="504"/>
      <c r="CW6" s="504"/>
      <c r="CX6" s="504"/>
      <c r="CY6" s="504"/>
      <c r="CZ6" s="504"/>
      <c r="DA6" s="505"/>
      <c r="DB6" s="503">
        <v>104.2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0</v>
      </c>
      <c r="BO7" s="467"/>
      <c r="BP7" s="467"/>
      <c r="BQ7" s="467"/>
      <c r="BR7" s="467"/>
      <c r="BS7" s="467"/>
      <c r="BT7" s="467"/>
      <c r="BU7" s="468"/>
      <c r="BV7" s="466">
        <v>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4143575</v>
      </c>
      <c r="CU7" s="467"/>
      <c r="CV7" s="467"/>
      <c r="CW7" s="467"/>
      <c r="CX7" s="467"/>
      <c r="CY7" s="467"/>
      <c r="CZ7" s="467"/>
      <c r="DA7" s="468"/>
      <c r="DB7" s="466">
        <v>4123507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187797</v>
      </c>
      <c r="BO8" s="467"/>
      <c r="BP8" s="467"/>
      <c r="BQ8" s="467"/>
      <c r="BR8" s="467"/>
      <c r="BS8" s="467"/>
      <c r="BT8" s="467"/>
      <c r="BU8" s="468"/>
      <c r="BV8" s="466">
        <v>205494</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0.72</v>
      </c>
      <c r="CU8" s="507"/>
      <c r="CV8" s="507"/>
      <c r="CW8" s="507"/>
      <c r="CX8" s="507"/>
      <c r="CY8" s="507"/>
      <c r="CZ8" s="507"/>
      <c r="DA8" s="508"/>
      <c r="DB8" s="506">
        <v>0.73</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15842</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-17697</v>
      </c>
      <c r="BO9" s="467"/>
      <c r="BP9" s="467"/>
      <c r="BQ9" s="467"/>
      <c r="BR9" s="467"/>
      <c r="BS9" s="467"/>
      <c r="BT9" s="467"/>
      <c r="BU9" s="468"/>
      <c r="BV9" s="466">
        <v>17365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13.4</v>
      </c>
      <c r="CU9" s="464"/>
      <c r="CV9" s="464"/>
      <c r="CW9" s="464"/>
      <c r="CX9" s="464"/>
      <c r="CY9" s="464"/>
      <c r="CZ9" s="464"/>
      <c r="DA9" s="465"/>
      <c r="DB9" s="463">
        <v>12.2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17299</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93</v>
      </c>
      <c r="AV10" s="499"/>
      <c r="AW10" s="499"/>
      <c r="AX10" s="499"/>
      <c r="AY10" s="500" t="s">
        <v>120</v>
      </c>
      <c r="AZ10" s="501"/>
      <c r="BA10" s="501"/>
      <c r="BB10" s="501"/>
      <c r="BC10" s="501"/>
      <c r="BD10" s="501"/>
      <c r="BE10" s="501"/>
      <c r="BF10" s="501"/>
      <c r="BG10" s="501"/>
      <c r="BH10" s="501"/>
      <c r="BI10" s="501"/>
      <c r="BJ10" s="501"/>
      <c r="BK10" s="501"/>
      <c r="BL10" s="501"/>
      <c r="BM10" s="502"/>
      <c r="BN10" s="466">
        <v>18660</v>
      </c>
      <c r="BO10" s="467"/>
      <c r="BP10" s="467"/>
      <c r="BQ10" s="467"/>
      <c r="BR10" s="467"/>
      <c r="BS10" s="467"/>
      <c r="BT10" s="467"/>
      <c r="BU10" s="468"/>
      <c r="BV10" s="466">
        <v>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108</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15434</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115</v>
      </c>
      <c r="AV12" s="499"/>
      <c r="AW12" s="499"/>
      <c r="AX12" s="499"/>
      <c r="AY12" s="500" t="s">
        <v>133</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70657</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15118</v>
      </c>
      <c r="S13" s="548"/>
      <c r="T13" s="548"/>
      <c r="U13" s="548"/>
      <c r="V13" s="549"/>
      <c r="W13" s="482" t="s">
        <v>138</v>
      </c>
      <c r="X13" s="483"/>
      <c r="Y13" s="483"/>
      <c r="Z13" s="483"/>
      <c r="AA13" s="483"/>
      <c r="AB13" s="473"/>
      <c r="AC13" s="517">
        <v>396</v>
      </c>
      <c r="AD13" s="518"/>
      <c r="AE13" s="518"/>
      <c r="AF13" s="518"/>
      <c r="AG13" s="557"/>
      <c r="AH13" s="517">
        <v>453</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963</v>
      </c>
      <c r="BO13" s="467"/>
      <c r="BP13" s="467"/>
      <c r="BQ13" s="467"/>
      <c r="BR13" s="467"/>
      <c r="BS13" s="467"/>
      <c r="BT13" s="467"/>
      <c r="BU13" s="468"/>
      <c r="BV13" s="466">
        <v>-53292</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5.4</v>
      </c>
      <c r="CU13" s="464"/>
      <c r="CV13" s="464"/>
      <c r="CW13" s="464"/>
      <c r="CX13" s="464"/>
      <c r="CY13" s="464"/>
      <c r="CZ13" s="464"/>
      <c r="DA13" s="465"/>
      <c r="DB13" s="463">
        <v>4.8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15687</v>
      </c>
      <c r="S14" s="548"/>
      <c r="T14" s="548"/>
      <c r="U14" s="548"/>
      <c r="V14" s="549"/>
      <c r="W14" s="456"/>
      <c r="X14" s="457"/>
      <c r="Y14" s="457"/>
      <c r="Z14" s="457"/>
      <c r="AA14" s="457"/>
      <c r="AB14" s="446"/>
      <c r="AC14" s="550">
        <v>5.0999999999999996</v>
      </c>
      <c r="AD14" s="551"/>
      <c r="AE14" s="551"/>
      <c r="AF14" s="551"/>
      <c r="AG14" s="552"/>
      <c r="AH14" s="550">
        <v>5.6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35.4</v>
      </c>
      <c r="CU14" s="562"/>
      <c r="CV14" s="562"/>
      <c r="CW14" s="562"/>
      <c r="CX14" s="562"/>
      <c r="CY14" s="562"/>
      <c r="CZ14" s="562"/>
      <c r="DA14" s="563"/>
      <c r="DB14" s="561">
        <v>44.5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15388</v>
      </c>
      <c r="S15" s="548"/>
      <c r="T15" s="548"/>
      <c r="U15" s="548"/>
      <c r="V15" s="549"/>
      <c r="W15" s="482" t="s">
        <v>146</v>
      </c>
      <c r="X15" s="483"/>
      <c r="Y15" s="483"/>
      <c r="Z15" s="483"/>
      <c r="AA15" s="483"/>
      <c r="AB15" s="473"/>
      <c r="AC15" s="517">
        <v>2072</v>
      </c>
      <c r="AD15" s="518"/>
      <c r="AE15" s="518"/>
      <c r="AF15" s="518"/>
      <c r="AG15" s="557"/>
      <c r="AH15" s="517">
        <v>2125</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2232783</v>
      </c>
      <c r="BO15" s="430"/>
      <c r="BP15" s="430"/>
      <c r="BQ15" s="430"/>
      <c r="BR15" s="430"/>
      <c r="BS15" s="430"/>
      <c r="BT15" s="430"/>
      <c r="BU15" s="431"/>
      <c r="BV15" s="429">
        <v>2235965</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26.7</v>
      </c>
      <c r="AD16" s="551"/>
      <c r="AE16" s="551"/>
      <c r="AF16" s="551"/>
      <c r="AG16" s="552"/>
      <c r="AH16" s="550">
        <v>26.2</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3152288</v>
      </c>
      <c r="BO16" s="467"/>
      <c r="BP16" s="467"/>
      <c r="BQ16" s="467"/>
      <c r="BR16" s="467"/>
      <c r="BS16" s="467"/>
      <c r="BT16" s="467"/>
      <c r="BU16" s="468"/>
      <c r="BV16" s="466">
        <v>3117589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5287</v>
      </c>
      <c r="AD17" s="518"/>
      <c r="AE17" s="518"/>
      <c r="AF17" s="518"/>
      <c r="AG17" s="557"/>
      <c r="AH17" s="517">
        <v>5522</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2863763</v>
      </c>
      <c r="BO17" s="467"/>
      <c r="BP17" s="467"/>
      <c r="BQ17" s="467"/>
      <c r="BR17" s="467"/>
      <c r="BS17" s="467"/>
      <c r="BT17" s="467"/>
      <c r="BU17" s="468"/>
      <c r="BV17" s="466">
        <v>2869628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66.61</v>
      </c>
      <c r="M18" s="579"/>
      <c r="N18" s="579"/>
      <c r="O18" s="579"/>
      <c r="P18" s="579"/>
      <c r="Q18" s="579"/>
      <c r="R18" s="580"/>
      <c r="S18" s="580"/>
      <c r="T18" s="580"/>
      <c r="U18" s="580"/>
      <c r="V18" s="581"/>
      <c r="W18" s="484"/>
      <c r="X18" s="485"/>
      <c r="Y18" s="485"/>
      <c r="Z18" s="485"/>
      <c r="AA18" s="485"/>
      <c r="AB18" s="476"/>
      <c r="AC18" s="582">
        <v>68.2</v>
      </c>
      <c r="AD18" s="583"/>
      <c r="AE18" s="583"/>
      <c r="AF18" s="583"/>
      <c r="AG18" s="584"/>
      <c r="AH18" s="582">
        <v>68.2</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3837579</v>
      </c>
      <c r="BO18" s="467"/>
      <c r="BP18" s="467"/>
      <c r="BQ18" s="467"/>
      <c r="BR18" s="467"/>
      <c r="BS18" s="467"/>
      <c r="BT18" s="467"/>
      <c r="BU18" s="468"/>
      <c r="BV18" s="466">
        <v>3874859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238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4545999</v>
      </c>
      <c r="BO19" s="467"/>
      <c r="BP19" s="467"/>
      <c r="BQ19" s="467"/>
      <c r="BR19" s="467"/>
      <c r="BS19" s="467"/>
      <c r="BT19" s="467"/>
      <c r="BU19" s="468"/>
      <c r="BV19" s="466">
        <v>4570652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5958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7531230</v>
      </c>
      <c r="BO23" s="467"/>
      <c r="BP23" s="467"/>
      <c r="BQ23" s="467"/>
      <c r="BR23" s="467"/>
      <c r="BS23" s="467"/>
      <c r="BT23" s="467"/>
      <c r="BU23" s="468"/>
      <c r="BV23" s="466">
        <v>7263230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6660</v>
      </c>
      <c r="R24" s="518"/>
      <c r="S24" s="518"/>
      <c r="T24" s="518"/>
      <c r="U24" s="518"/>
      <c r="V24" s="557"/>
      <c r="W24" s="616"/>
      <c r="X24" s="604"/>
      <c r="Y24" s="605"/>
      <c r="Z24" s="516" t="s">
        <v>170</v>
      </c>
      <c r="AA24" s="496"/>
      <c r="AB24" s="496"/>
      <c r="AC24" s="496"/>
      <c r="AD24" s="496"/>
      <c r="AE24" s="496"/>
      <c r="AF24" s="496"/>
      <c r="AG24" s="497"/>
      <c r="AH24" s="517">
        <v>133</v>
      </c>
      <c r="AI24" s="518"/>
      <c r="AJ24" s="518"/>
      <c r="AK24" s="518"/>
      <c r="AL24" s="557"/>
      <c r="AM24" s="517">
        <v>411768</v>
      </c>
      <c r="AN24" s="518"/>
      <c r="AO24" s="518"/>
      <c r="AP24" s="518"/>
      <c r="AQ24" s="518"/>
      <c r="AR24" s="557"/>
      <c r="AS24" s="517">
        <v>3096</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6327645</v>
      </c>
      <c r="BO24" s="467"/>
      <c r="BP24" s="467"/>
      <c r="BQ24" s="467"/>
      <c r="BR24" s="467"/>
      <c r="BS24" s="467"/>
      <c r="BT24" s="467"/>
      <c r="BU24" s="468"/>
      <c r="BV24" s="466">
        <v>6337289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5460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174</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642544</v>
      </c>
      <c r="BO25" s="430"/>
      <c r="BP25" s="430"/>
      <c r="BQ25" s="430"/>
      <c r="BR25" s="430"/>
      <c r="BS25" s="430"/>
      <c r="BT25" s="430"/>
      <c r="BU25" s="431"/>
      <c r="BV25" s="429">
        <v>702229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5960</v>
      </c>
      <c r="R26" s="518"/>
      <c r="S26" s="518"/>
      <c r="T26" s="518"/>
      <c r="U26" s="518"/>
      <c r="V26" s="557"/>
      <c r="W26" s="616"/>
      <c r="X26" s="604"/>
      <c r="Y26" s="605"/>
      <c r="Z26" s="516" t="s">
        <v>178</v>
      </c>
      <c r="AA26" s="626"/>
      <c r="AB26" s="626"/>
      <c r="AC26" s="626"/>
      <c r="AD26" s="626"/>
      <c r="AE26" s="626"/>
      <c r="AF26" s="626"/>
      <c r="AG26" s="627"/>
      <c r="AH26" s="517">
        <v>14</v>
      </c>
      <c r="AI26" s="518"/>
      <c r="AJ26" s="518"/>
      <c r="AK26" s="518"/>
      <c r="AL26" s="557"/>
      <c r="AM26" s="517">
        <v>39410</v>
      </c>
      <c r="AN26" s="518"/>
      <c r="AO26" s="518"/>
      <c r="AP26" s="518"/>
      <c r="AQ26" s="518"/>
      <c r="AR26" s="557"/>
      <c r="AS26" s="517">
        <v>2815</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180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3260</v>
      </c>
      <c r="R27" s="518"/>
      <c r="S27" s="518"/>
      <c r="T27" s="518"/>
      <c r="U27" s="518"/>
      <c r="V27" s="557"/>
      <c r="W27" s="616"/>
      <c r="X27" s="604"/>
      <c r="Y27" s="605"/>
      <c r="Z27" s="516" t="s">
        <v>182</v>
      </c>
      <c r="AA27" s="496"/>
      <c r="AB27" s="496"/>
      <c r="AC27" s="496"/>
      <c r="AD27" s="496"/>
      <c r="AE27" s="496"/>
      <c r="AF27" s="496"/>
      <c r="AG27" s="497"/>
      <c r="AH27" s="517">
        <v>7</v>
      </c>
      <c r="AI27" s="518"/>
      <c r="AJ27" s="518"/>
      <c r="AK27" s="518"/>
      <c r="AL27" s="557"/>
      <c r="AM27" s="517">
        <v>24479</v>
      </c>
      <c r="AN27" s="518"/>
      <c r="AO27" s="518"/>
      <c r="AP27" s="518"/>
      <c r="AQ27" s="518"/>
      <c r="AR27" s="557"/>
      <c r="AS27" s="517">
        <v>3497</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113001</v>
      </c>
      <c r="BO27" s="640"/>
      <c r="BP27" s="640"/>
      <c r="BQ27" s="640"/>
      <c r="BR27" s="640"/>
      <c r="BS27" s="640"/>
      <c r="BT27" s="640"/>
      <c r="BU27" s="641"/>
      <c r="BV27" s="639">
        <v>112989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2960</v>
      </c>
      <c r="R28" s="518"/>
      <c r="S28" s="518"/>
      <c r="T28" s="518"/>
      <c r="U28" s="518"/>
      <c r="V28" s="557"/>
      <c r="W28" s="616"/>
      <c r="X28" s="604"/>
      <c r="Y28" s="605"/>
      <c r="Z28" s="516" t="s">
        <v>185</v>
      </c>
      <c r="AA28" s="496"/>
      <c r="AB28" s="496"/>
      <c r="AC28" s="496"/>
      <c r="AD28" s="496"/>
      <c r="AE28" s="496"/>
      <c r="AF28" s="496"/>
      <c r="AG28" s="497"/>
      <c r="AH28" s="517" t="s">
        <v>174</v>
      </c>
      <c r="AI28" s="518"/>
      <c r="AJ28" s="518"/>
      <c r="AK28" s="518"/>
      <c r="AL28" s="557"/>
      <c r="AM28" s="517" t="s">
        <v>174</v>
      </c>
      <c r="AN28" s="518"/>
      <c r="AO28" s="518"/>
      <c r="AP28" s="518"/>
      <c r="AQ28" s="518"/>
      <c r="AR28" s="557"/>
      <c r="AS28" s="517" t="s">
        <v>174</v>
      </c>
      <c r="AT28" s="518"/>
      <c r="AU28" s="518"/>
      <c r="AV28" s="518"/>
      <c r="AW28" s="518"/>
      <c r="AX28" s="519"/>
      <c r="AY28" s="642" t="s">
        <v>186</v>
      </c>
      <c r="AZ28" s="643"/>
      <c r="BA28" s="643"/>
      <c r="BB28" s="644"/>
      <c r="BC28" s="426" t="s">
        <v>47</v>
      </c>
      <c r="BD28" s="427"/>
      <c r="BE28" s="427"/>
      <c r="BF28" s="427"/>
      <c r="BG28" s="427"/>
      <c r="BH28" s="427"/>
      <c r="BI28" s="427"/>
      <c r="BJ28" s="427"/>
      <c r="BK28" s="427"/>
      <c r="BL28" s="427"/>
      <c r="BM28" s="428"/>
      <c r="BN28" s="429">
        <v>397995</v>
      </c>
      <c r="BO28" s="430"/>
      <c r="BP28" s="430"/>
      <c r="BQ28" s="430"/>
      <c r="BR28" s="430"/>
      <c r="BS28" s="430"/>
      <c r="BT28" s="430"/>
      <c r="BU28" s="431"/>
      <c r="BV28" s="429">
        <v>379335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10</v>
      </c>
      <c r="M29" s="518"/>
      <c r="N29" s="518"/>
      <c r="O29" s="518"/>
      <c r="P29" s="557"/>
      <c r="Q29" s="517">
        <v>2860</v>
      </c>
      <c r="R29" s="518"/>
      <c r="S29" s="518"/>
      <c r="T29" s="518"/>
      <c r="U29" s="518"/>
      <c r="V29" s="557"/>
      <c r="W29" s="617"/>
      <c r="X29" s="618"/>
      <c r="Y29" s="619"/>
      <c r="Z29" s="516" t="s">
        <v>188</v>
      </c>
      <c r="AA29" s="496"/>
      <c r="AB29" s="496"/>
      <c r="AC29" s="496"/>
      <c r="AD29" s="496"/>
      <c r="AE29" s="496"/>
      <c r="AF29" s="496"/>
      <c r="AG29" s="497"/>
      <c r="AH29" s="517">
        <v>140</v>
      </c>
      <c r="AI29" s="518"/>
      <c r="AJ29" s="518"/>
      <c r="AK29" s="518"/>
      <c r="AL29" s="557"/>
      <c r="AM29" s="517">
        <v>436247</v>
      </c>
      <c r="AN29" s="518"/>
      <c r="AO29" s="518"/>
      <c r="AP29" s="518"/>
      <c r="AQ29" s="518"/>
      <c r="AR29" s="557"/>
      <c r="AS29" s="517">
        <v>3116</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101625</v>
      </c>
      <c r="BO29" s="467"/>
      <c r="BP29" s="467"/>
      <c r="BQ29" s="467"/>
      <c r="BR29" s="467"/>
      <c r="BS29" s="467"/>
      <c r="BT29" s="467"/>
      <c r="BU29" s="468"/>
      <c r="BV29" s="466">
        <v>101625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98.8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653942</v>
      </c>
      <c r="BO30" s="640"/>
      <c r="BP30" s="640"/>
      <c r="BQ30" s="640"/>
      <c r="BR30" s="640"/>
      <c r="BS30" s="640"/>
      <c r="BT30" s="640"/>
      <c r="BU30" s="641"/>
      <c r="BV30" s="639">
        <v>647749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198</v>
      </c>
      <c r="X33" s="455"/>
      <c r="Y33" s="455"/>
      <c r="Z33" s="455"/>
      <c r="AA33" s="455"/>
      <c r="AB33" s="455"/>
      <c r="AC33" s="455"/>
      <c r="AD33" s="455"/>
      <c r="AE33" s="455"/>
      <c r="AF33" s="455"/>
      <c r="AG33" s="455"/>
      <c r="AH33" s="455"/>
      <c r="AI33" s="455"/>
      <c r="AJ33" s="455"/>
      <c r="AK33" s="455"/>
      <c r="AL33" s="215"/>
      <c r="AM33" s="490" t="s">
        <v>200</v>
      </c>
      <c r="AN33" s="490"/>
      <c r="AO33" s="455" t="s">
        <v>198</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200</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稲敷地方広域市町村圏事務組合(一般会計)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電気事業会計</v>
      </c>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稲敷地方広域市町村圏事務組合(水防事業特別会計)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龍ケ崎地方衛生組合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江戸崎地方衛生土木組合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茨城県市町村総合事務組合(一般会計)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茨城県市町村総合事務組合(県民交通災害共済事業特別会計)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茨城租税債権管理機構</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茨城県後期高齢者医療広域連合(一般会計)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茨城県後期高齢者医療広域連合(後期高齢医療特別会計)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Pxs0iADyK8K3HOfVG70pDdLhY4NkDlz5u2W3aitIIaUHGI5zhgPBXGcqSQXqi6ztU2j67GM5qbJuvOP9VIBuw==" saltValue="gtqJGwGelBAcveShr4Ka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5" t="s">
        <v>558</v>
      </c>
      <c r="D34" s="1245"/>
      <c r="E34" s="1246"/>
      <c r="F34" s="32">
        <v>20.45</v>
      </c>
      <c r="G34" s="33">
        <v>18.739999999999998</v>
      </c>
      <c r="H34" s="33">
        <v>19.97</v>
      </c>
      <c r="I34" s="33">
        <v>20.45</v>
      </c>
      <c r="J34" s="34">
        <v>21.3</v>
      </c>
      <c r="K34" s="22"/>
      <c r="L34" s="22"/>
      <c r="M34" s="22"/>
      <c r="N34" s="22"/>
      <c r="O34" s="22"/>
      <c r="P34" s="22"/>
    </row>
    <row r="35" spans="1:16" ht="39" customHeight="1" x14ac:dyDescent="0.15">
      <c r="A35" s="22"/>
      <c r="B35" s="35"/>
      <c r="C35" s="1239" t="s">
        <v>559</v>
      </c>
      <c r="D35" s="1240"/>
      <c r="E35" s="1241"/>
      <c r="F35" s="36">
        <v>1.26</v>
      </c>
      <c r="G35" s="37">
        <v>3.29</v>
      </c>
      <c r="H35" s="37">
        <v>4.9800000000000004</v>
      </c>
      <c r="I35" s="37">
        <v>6.11</v>
      </c>
      <c r="J35" s="38">
        <v>6.16</v>
      </c>
      <c r="K35" s="22"/>
      <c r="L35" s="22"/>
      <c r="M35" s="22"/>
      <c r="N35" s="22"/>
      <c r="O35" s="22"/>
      <c r="P35" s="22"/>
    </row>
    <row r="36" spans="1:16" ht="39" customHeight="1" x14ac:dyDescent="0.15">
      <c r="A36" s="22"/>
      <c r="B36" s="35"/>
      <c r="C36" s="1239" t="s">
        <v>560</v>
      </c>
      <c r="D36" s="1240"/>
      <c r="E36" s="1241"/>
      <c r="F36" s="36">
        <v>4.2</v>
      </c>
      <c r="G36" s="37">
        <v>7.31</v>
      </c>
      <c r="H36" s="37">
        <v>4.6100000000000003</v>
      </c>
      <c r="I36" s="37">
        <v>4.9800000000000004</v>
      </c>
      <c r="J36" s="38">
        <v>4.53</v>
      </c>
      <c r="K36" s="22"/>
      <c r="L36" s="22"/>
      <c r="M36" s="22"/>
      <c r="N36" s="22"/>
      <c r="O36" s="22"/>
      <c r="P36" s="22"/>
    </row>
    <row r="37" spans="1:16" ht="39" customHeight="1" x14ac:dyDescent="0.15">
      <c r="A37" s="22"/>
      <c r="B37" s="35"/>
      <c r="C37" s="1239" t="s">
        <v>561</v>
      </c>
      <c r="D37" s="1240"/>
      <c r="E37" s="1241"/>
      <c r="F37" s="36">
        <v>0.6</v>
      </c>
      <c r="G37" s="37">
        <v>1.0900000000000001</v>
      </c>
      <c r="H37" s="37">
        <v>1.0900000000000001</v>
      </c>
      <c r="I37" s="37">
        <v>0.42</v>
      </c>
      <c r="J37" s="38">
        <v>0.56999999999999995</v>
      </c>
      <c r="K37" s="22"/>
      <c r="L37" s="22"/>
      <c r="M37" s="22"/>
      <c r="N37" s="22"/>
      <c r="O37" s="22"/>
      <c r="P37" s="22"/>
    </row>
    <row r="38" spans="1:16" ht="39" customHeight="1" x14ac:dyDescent="0.15">
      <c r="A38" s="22"/>
      <c r="B38" s="35"/>
      <c r="C38" s="1239" t="s">
        <v>562</v>
      </c>
      <c r="D38" s="1240"/>
      <c r="E38" s="1241"/>
      <c r="F38" s="36">
        <v>1.18</v>
      </c>
      <c r="G38" s="37">
        <v>1.03</v>
      </c>
      <c r="H38" s="37">
        <v>0.39</v>
      </c>
      <c r="I38" s="37">
        <v>0.73</v>
      </c>
      <c r="J38" s="38">
        <v>0.5</v>
      </c>
      <c r="K38" s="22"/>
      <c r="L38" s="22"/>
      <c r="M38" s="22"/>
      <c r="N38" s="22"/>
      <c r="O38" s="22"/>
      <c r="P38" s="22"/>
    </row>
    <row r="39" spans="1:16" ht="39" customHeight="1" x14ac:dyDescent="0.15">
      <c r="A39" s="22"/>
      <c r="B39" s="35"/>
      <c r="C39" s="1239" t="s">
        <v>563</v>
      </c>
      <c r="D39" s="1240"/>
      <c r="E39" s="1241"/>
      <c r="F39" s="36">
        <v>1.3</v>
      </c>
      <c r="G39" s="37">
        <v>1.42</v>
      </c>
      <c r="H39" s="37">
        <v>1.75</v>
      </c>
      <c r="I39" s="37">
        <v>1.73</v>
      </c>
      <c r="J39" s="38">
        <v>0.43</v>
      </c>
      <c r="K39" s="22"/>
      <c r="L39" s="22"/>
      <c r="M39" s="22"/>
      <c r="N39" s="22"/>
      <c r="O39" s="22"/>
      <c r="P39" s="22"/>
    </row>
    <row r="40" spans="1:16" ht="39" customHeight="1" x14ac:dyDescent="0.15">
      <c r="A40" s="22"/>
      <c r="B40" s="35"/>
      <c r="C40" s="1239" t="s">
        <v>564</v>
      </c>
      <c r="D40" s="1240"/>
      <c r="E40" s="1241"/>
      <c r="F40" s="36">
        <v>0.41</v>
      </c>
      <c r="G40" s="37">
        <v>0.28000000000000003</v>
      </c>
      <c r="H40" s="37">
        <v>0.23</v>
      </c>
      <c r="I40" s="37">
        <v>0.35</v>
      </c>
      <c r="J40" s="38">
        <v>0.24</v>
      </c>
      <c r="K40" s="22"/>
      <c r="L40" s="22"/>
      <c r="M40" s="22"/>
      <c r="N40" s="22"/>
      <c r="O40" s="22"/>
      <c r="P40" s="22"/>
    </row>
    <row r="41" spans="1:16" ht="39" customHeight="1" x14ac:dyDescent="0.15">
      <c r="A41" s="22"/>
      <c r="B41" s="35"/>
      <c r="C41" s="1239" t="s">
        <v>565</v>
      </c>
      <c r="D41" s="1240"/>
      <c r="E41" s="1241"/>
      <c r="F41" s="36">
        <v>0.03</v>
      </c>
      <c r="G41" s="37">
        <v>0.02</v>
      </c>
      <c r="H41" s="37">
        <v>0.03</v>
      </c>
      <c r="I41" s="37">
        <v>0.02</v>
      </c>
      <c r="J41" s="38">
        <v>0.02</v>
      </c>
      <c r="K41" s="22"/>
      <c r="L41" s="22"/>
      <c r="M41" s="22"/>
      <c r="N41" s="22"/>
      <c r="O41" s="22"/>
      <c r="P41" s="22"/>
    </row>
    <row r="42" spans="1:16" ht="39" customHeight="1" x14ac:dyDescent="0.15">
      <c r="A42" s="22"/>
      <c r="B42" s="39"/>
      <c r="C42" s="1239" t="s">
        <v>566</v>
      </c>
      <c r="D42" s="1240"/>
      <c r="E42" s="1241"/>
      <c r="F42" s="36" t="s">
        <v>509</v>
      </c>
      <c r="G42" s="37" t="s">
        <v>509</v>
      </c>
      <c r="H42" s="37" t="s">
        <v>509</v>
      </c>
      <c r="I42" s="37" t="s">
        <v>509</v>
      </c>
      <c r="J42" s="38" t="s">
        <v>509</v>
      </c>
      <c r="K42" s="22"/>
      <c r="L42" s="22"/>
      <c r="M42" s="22"/>
      <c r="N42" s="22"/>
      <c r="O42" s="22"/>
      <c r="P42" s="22"/>
    </row>
    <row r="43" spans="1:16" ht="39" customHeight="1" thickBot="1" x14ac:dyDescent="0.2">
      <c r="A43" s="22"/>
      <c r="B43" s="40"/>
      <c r="C43" s="1242" t="s">
        <v>567</v>
      </c>
      <c r="D43" s="1243"/>
      <c r="E43" s="1244"/>
      <c r="F43" s="41" t="s">
        <v>509</v>
      </c>
      <c r="G43" s="42" t="s">
        <v>509</v>
      </c>
      <c r="H43" s="42" t="s">
        <v>509</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7vxxVC4mOnLi8MW/2D6tVBdw3aRKXKrQObow+90LgHPK9r6KCwi/QJfGlloblgQ4nVOySQn5Vd+Pv6tQsPokQ==" saltValue="mWZNXEvED+Mwelma8tpc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5"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47" t="s">
        <v>10</v>
      </c>
      <c r="C45" s="1248"/>
      <c r="D45" s="58"/>
      <c r="E45" s="1253" t="s">
        <v>11</v>
      </c>
      <c r="F45" s="1253"/>
      <c r="G45" s="1253"/>
      <c r="H45" s="1253"/>
      <c r="I45" s="1253"/>
      <c r="J45" s="1254"/>
      <c r="K45" s="59">
        <v>445</v>
      </c>
      <c r="L45" s="60">
        <v>469</v>
      </c>
      <c r="M45" s="60">
        <v>520</v>
      </c>
      <c r="N45" s="60">
        <v>556</v>
      </c>
      <c r="O45" s="61">
        <v>610</v>
      </c>
      <c r="P45" s="48"/>
      <c r="Q45" s="48"/>
      <c r="R45" s="48"/>
      <c r="S45" s="48"/>
      <c r="T45" s="48"/>
      <c r="U45" s="48"/>
    </row>
    <row r="46" spans="1:21" ht="30.75" customHeight="1" x14ac:dyDescent="0.15">
      <c r="A46" s="48"/>
      <c r="B46" s="1249"/>
      <c r="C46" s="1250"/>
      <c r="D46" s="62"/>
      <c r="E46" s="1255" t="s">
        <v>12</v>
      </c>
      <c r="F46" s="1255"/>
      <c r="G46" s="1255"/>
      <c r="H46" s="1255"/>
      <c r="I46" s="1255"/>
      <c r="J46" s="1256"/>
      <c r="K46" s="63" t="s">
        <v>509</v>
      </c>
      <c r="L46" s="64" t="s">
        <v>509</v>
      </c>
      <c r="M46" s="64" t="s">
        <v>509</v>
      </c>
      <c r="N46" s="64" t="s">
        <v>509</v>
      </c>
      <c r="O46" s="65" t="s">
        <v>509</v>
      </c>
      <c r="P46" s="48"/>
      <c r="Q46" s="48"/>
      <c r="R46" s="48"/>
      <c r="S46" s="48"/>
      <c r="T46" s="48"/>
      <c r="U46" s="48"/>
    </row>
    <row r="47" spans="1:21" ht="30.75" customHeight="1" x14ac:dyDescent="0.15">
      <c r="A47" s="48"/>
      <c r="B47" s="1249"/>
      <c r="C47" s="1250"/>
      <c r="D47" s="62"/>
      <c r="E47" s="1255" t="s">
        <v>13</v>
      </c>
      <c r="F47" s="1255"/>
      <c r="G47" s="1255"/>
      <c r="H47" s="1255"/>
      <c r="I47" s="1255"/>
      <c r="J47" s="1256"/>
      <c r="K47" s="63" t="s">
        <v>509</v>
      </c>
      <c r="L47" s="64" t="s">
        <v>509</v>
      </c>
      <c r="M47" s="64" t="s">
        <v>509</v>
      </c>
      <c r="N47" s="64" t="s">
        <v>509</v>
      </c>
      <c r="O47" s="65" t="s">
        <v>509</v>
      </c>
      <c r="P47" s="48"/>
      <c r="Q47" s="48"/>
      <c r="R47" s="48"/>
      <c r="S47" s="48"/>
      <c r="T47" s="48"/>
      <c r="U47" s="48"/>
    </row>
    <row r="48" spans="1:21" ht="30.75" customHeight="1" x14ac:dyDescent="0.15">
      <c r="A48" s="48"/>
      <c r="B48" s="1249"/>
      <c r="C48" s="1250"/>
      <c r="D48" s="62"/>
      <c r="E48" s="1255" t="s">
        <v>14</v>
      </c>
      <c r="F48" s="1255"/>
      <c r="G48" s="1255"/>
      <c r="H48" s="1255"/>
      <c r="I48" s="1255"/>
      <c r="J48" s="1256"/>
      <c r="K48" s="63">
        <v>164</v>
      </c>
      <c r="L48" s="64">
        <v>168</v>
      </c>
      <c r="M48" s="64">
        <v>162</v>
      </c>
      <c r="N48" s="64">
        <v>152</v>
      </c>
      <c r="O48" s="65">
        <v>152</v>
      </c>
      <c r="P48" s="48"/>
      <c r="Q48" s="48"/>
      <c r="R48" s="48"/>
      <c r="S48" s="48"/>
      <c r="T48" s="48"/>
      <c r="U48" s="48"/>
    </row>
    <row r="49" spans="1:21" ht="30.75" customHeight="1" x14ac:dyDescent="0.15">
      <c r="A49" s="48"/>
      <c r="B49" s="1249"/>
      <c r="C49" s="1250"/>
      <c r="D49" s="62"/>
      <c r="E49" s="1255" t="s">
        <v>15</v>
      </c>
      <c r="F49" s="1255"/>
      <c r="G49" s="1255"/>
      <c r="H49" s="1255"/>
      <c r="I49" s="1255"/>
      <c r="J49" s="1256"/>
      <c r="K49" s="63">
        <v>32</v>
      </c>
      <c r="L49" s="64">
        <v>38</v>
      </c>
      <c r="M49" s="64">
        <v>39</v>
      </c>
      <c r="N49" s="64">
        <v>38</v>
      </c>
      <c r="O49" s="65">
        <v>43</v>
      </c>
      <c r="P49" s="48"/>
      <c r="Q49" s="48"/>
      <c r="R49" s="48"/>
      <c r="S49" s="48"/>
      <c r="T49" s="48"/>
      <c r="U49" s="48"/>
    </row>
    <row r="50" spans="1:21" ht="30.75" customHeight="1" x14ac:dyDescent="0.15">
      <c r="A50" s="48"/>
      <c r="B50" s="1249"/>
      <c r="C50" s="1250"/>
      <c r="D50" s="62"/>
      <c r="E50" s="1255" t="s">
        <v>16</v>
      </c>
      <c r="F50" s="1255"/>
      <c r="G50" s="1255"/>
      <c r="H50" s="1255"/>
      <c r="I50" s="1255"/>
      <c r="J50" s="1256"/>
      <c r="K50" s="63" t="s">
        <v>509</v>
      </c>
      <c r="L50" s="64" t="s">
        <v>509</v>
      </c>
      <c r="M50" s="64" t="s">
        <v>509</v>
      </c>
      <c r="N50" s="64" t="s">
        <v>509</v>
      </c>
      <c r="O50" s="65" t="s">
        <v>509</v>
      </c>
      <c r="P50" s="48"/>
      <c r="Q50" s="48"/>
      <c r="R50" s="48"/>
      <c r="S50" s="48"/>
      <c r="T50" s="48"/>
      <c r="U50" s="48"/>
    </row>
    <row r="51" spans="1:21" ht="30.75" customHeight="1" x14ac:dyDescent="0.15">
      <c r="A51" s="48"/>
      <c r="B51" s="1251"/>
      <c r="C51" s="1252"/>
      <c r="D51" s="66"/>
      <c r="E51" s="1255" t="s">
        <v>17</v>
      </c>
      <c r="F51" s="1255"/>
      <c r="G51" s="1255"/>
      <c r="H51" s="1255"/>
      <c r="I51" s="1255"/>
      <c r="J51" s="1256"/>
      <c r="K51" s="63" t="s">
        <v>509</v>
      </c>
      <c r="L51" s="64" t="s">
        <v>509</v>
      </c>
      <c r="M51" s="64" t="s">
        <v>509</v>
      </c>
      <c r="N51" s="64" t="s">
        <v>509</v>
      </c>
      <c r="O51" s="65" t="s">
        <v>509</v>
      </c>
      <c r="P51" s="48"/>
      <c r="Q51" s="48"/>
      <c r="R51" s="48"/>
      <c r="S51" s="48"/>
      <c r="T51" s="48"/>
      <c r="U51" s="48"/>
    </row>
    <row r="52" spans="1:21" ht="30.75" customHeight="1" x14ac:dyDescent="0.15">
      <c r="A52" s="48"/>
      <c r="B52" s="1257" t="s">
        <v>18</v>
      </c>
      <c r="C52" s="1258"/>
      <c r="D52" s="66"/>
      <c r="E52" s="1255" t="s">
        <v>19</v>
      </c>
      <c r="F52" s="1255"/>
      <c r="G52" s="1255"/>
      <c r="H52" s="1255"/>
      <c r="I52" s="1255"/>
      <c r="J52" s="1256"/>
      <c r="K52" s="63">
        <v>523</v>
      </c>
      <c r="L52" s="64">
        <v>511</v>
      </c>
      <c r="M52" s="64">
        <v>545</v>
      </c>
      <c r="N52" s="64">
        <v>565</v>
      </c>
      <c r="O52" s="65">
        <v>579</v>
      </c>
      <c r="P52" s="48"/>
      <c r="Q52" s="48"/>
      <c r="R52" s="48"/>
      <c r="S52" s="48"/>
      <c r="T52" s="48"/>
      <c r="U52" s="48"/>
    </row>
    <row r="53" spans="1:21" ht="30.75" customHeight="1" thickBot="1" x14ac:dyDescent="0.2">
      <c r="A53" s="48"/>
      <c r="B53" s="1259" t="s">
        <v>20</v>
      </c>
      <c r="C53" s="1260"/>
      <c r="D53" s="67"/>
      <c r="E53" s="1261" t="s">
        <v>21</v>
      </c>
      <c r="F53" s="1261"/>
      <c r="G53" s="1261"/>
      <c r="H53" s="1261"/>
      <c r="I53" s="1261"/>
      <c r="J53" s="1262"/>
      <c r="K53" s="68">
        <v>118</v>
      </c>
      <c r="L53" s="69">
        <v>164</v>
      </c>
      <c r="M53" s="69">
        <v>176</v>
      </c>
      <c r="N53" s="69">
        <v>181</v>
      </c>
      <c r="O53" s="70">
        <v>226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63" t="s">
        <v>24</v>
      </c>
      <c r="C57" s="1264"/>
      <c r="D57" s="1267" t="s">
        <v>25</v>
      </c>
      <c r="E57" s="1268"/>
      <c r="F57" s="1268"/>
      <c r="G57" s="1268"/>
      <c r="H57" s="1268"/>
      <c r="I57" s="1268"/>
      <c r="J57" s="1269"/>
      <c r="K57" s="82" t="s">
        <v>509</v>
      </c>
      <c r="L57" s="83" t="s">
        <v>509</v>
      </c>
      <c r="M57" s="83" t="s">
        <v>509</v>
      </c>
      <c r="N57" s="83" t="s">
        <v>509</v>
      </c>
      <c r="O57" s="84" t="s">
        <v>509</v>
      </c>
    </row>
    <row r="58" spans="1:21" ht="31.5" customHeight="1" thickBot="1" x14ac:dyDescent="0.2">
      <c r="B58" s="1265"/>
      <c r="C58" s="1266"/>
      <c r="D58" s="1270" t="s">
        <v>26</v>
      </c>
      <c r="E58" s="1271"/>
      <c r="F58" s="1271"/>
      <c r="G58" s="1271"/>
      <c r="H58" s="1271"/>
      <c r="I58" s="1271"/>
      <c r="J58" s="1272"/>
      <c r="K58" s="85" t="s">
        <v>509</v>
      </c>
      <c r="L58" s="86" t="s">
        <v>509</v>
      </c>
      <c r="M58" s="86" t="s">
        <v>509</v>
      </c>
      <c r="N58" s="86" t="s">
        <v>509</v>
      </c>
      <c r="O58" s="87" t="s">
        <v>509</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qSNoZjks7jd/8vMX5A1Br23IzvTEDAyfQquxVjf9VFUdwARTBDMoueffgrhsAz3fDvtIPVm39WbVVgoG8VLEA==" saltValue="173jeGUZO/VXzuyJVFqF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5"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550</v>
      </c>
      <c r="J40" s="99" t="s">
        <v>551</v>
      </c>
      <c r="K40" s="99" t="s">
        <v>552</v>
      </c>
      <c r="L40" s="99" t="s">
        <v>553</v>
      </c>
      <c r="M40" s="100" t="s">
        <v>554</v>
      </c>
    </row>
    <row r="41" spans="2:13" ht="27.75" customHeight="1" x14ac:dyDescent="0.15">
      <c r="B41" s="1273" t="s">
        <v>29</v>
      </c>
      <c r="C41" s="1274"/>
      <c r="D41" s="101"/>
      <c r="E41" s="1279" t="s">
        <v>30</v>
      </c>
      <c r="F41" s="1279"/>
      <c r="G41" s="1279"/>
      <c r="H41" s="1280"/>
      <c r="I41" s="102">
        <v>6346</v>
      </c>
      <c r="J41" s="103">
        <v>6831</v>
      </c>
      <c r="K41" s="103">
        <v>7296</v>
      </c>
      <c r="L41" s="103">
        <v>7263</v>
      </c>
      <c r="M41" s="104">
        <v>7531</v>
      </c>
    </row>
    <row r="42" spans="2:13" ht="27.75" customHeight="1" x14ac:dyDescent="0.15">
      <c r="B42" s="1275"/>
      <c r="C42" s="1276"/>
      <c r="D42" s="105"/>
      <c r="E42" s="1281" t="s">
        <v>31</v>
      </c>
      <c r="F42" s="1281"/>
      <c r="G42" s="1281"/>
      <c r="H42" s="1282"/>
      <c r="I42" s="106" t="s">
        <v>509</v>
      </c>
      <c r="J42" s="107" t="s">
        <v>509</v>
      </c>
      <c r="K42" s="107" t="s">
        <v>509</v>
      </c>
      <c r="L42" s="107" t="s">
        <v>509</v>
      </c>
      <c r="M42" s="108" t="s">
        <v>509</v>
      </c>
    </row>
    <row r="43" spans="2:13" ht="27.75" customHeight="1" x14ac:dyDescent="0.15">
      <c r="B43" s="1275"/>
      <c r="C43" s="1276"/>
      <c r="D43" s="105"/>
      <c r="E43" s="1281" t="s">
        <v>32</v>
      </c>
      <c r="F43" s="1281"/>
      <c r="G43" s="1281"/>
      <c r="H43" s="1282"/>
      <c r="I43" s="106">
        <v>3627</v>
      </c>
      <c r="J43" s="107">
        <v>3043</v>
      </c>
      <c r="K43" s="107">
        <v>2781</v>
      </c>
      <c r="L43" s="107">
        <v>2680</v>
      </c>
      <c r="M43" s="108">
        <v>2440</v>
      </c>
    </row>
    <row r="44" spans="2:13" ht="27.75" customHeight="1" x14ac:dyDescent="0.15">
      <c r="B44" s="1275"/>
      <c r="C44" s="1276"/>
      <c r="D44" s="105"/>
      <c r="E44" s="1281" t="s">
        <v>33</v>
      </c>
      <c r="F44" s="1281"/>
      <c r="G44" s="1281"/>
      <c r="H44" s="1282"/>
      <c r="I44" s="106">
        <v>229</v>
      </c>
      <c r="J44" s="107">
        <v>228</v>
      </c>
      <c r="K44" s="107">
        <v>289</v>
      </c>
      <c r="L44" s="107">
        <v>258</v>
      </c>
      <c r="M44" s="108">
        <v>222</v>
      </c>
    </row>
    <row r="45" spans="2:13" ht="27.75" customHeight="1" x14ac:dyDescent="0.15">
      <c r="B45" s="1275"/>
      <c r="C45" s="1276"/>
      <c r="D45" s="105"/>
      <c r="E45" s="1281" t="s">
        <v>34</v>
      </c>
      <c r="F45" s="1281"/>
      <c r="G45" s="1281"/>
      <c r="H45" s="1282"/>
      <c r="I45" s="106">
        <v>721</v>
      </c>
      <c r="J45" s="107">
        <v>534</v>
      </c>
      <c r="K45" s="107">
        <v>540</v>
      </c>
      <c r="L45" s="107">
        <v>563</v>
      </c>
      <c r="M45" s="108">
        <v>511</v>
      </c>
    </row>
    <row r="46" spans="2:13" ht="27.75" customHeight="1" x14ac:dyDescent="0.15">
      <c r="B46" s="1275"/>
      <c r="C46" s="1276"/>
      <c r="D46" s="109"/>
      <c r="E46" s="1281" t="s">
        <v>35</v>
      </c>
      <c r="F46" s="1281"/>
      <c r="G46" s="1281"/>
      <c r="H46" s="1282"/>
      <c r="I46" s="106" t="s">
        <v>509</v>
      </c>
      <c r="J46" s="107" t="s">
        <v>509</v>
      </c>
      <c r="K46" s="107" t="s">
        <v>509</v>
      </c>
      <c r="L46" s="107" t="s">
        <v>509</v>
      </c>
      <c r="M46" s="108">
        <v>0</v>
      </c>
    </row>
    <row r="47" spans="2:13" ht="27.75" customHeight="1" x14ac:dyDescent="0.15">
      <c r="B47" s="1275"/>
      <c r="C47" s="1276"/>
      <c r="D47" s="110"/>
      <c r="E47" s="1283" t="s">
        <v>36</v>
      </c>
      <c r="F47" s="1284"/>
      <c r="G47" s="1284"/>
      <c r="H47" s="1285"/>
      <c r="I47" s="106" t="s">
        <v>509</v>
      </c>
      <c r="J47" s="107" t="s">
        <v>509</v>
      </c>
      <c r="K47" s="107" t="s">
        <v>509</v>
      </c>
      <c r="L47" s="107" t="s">
        <v>509</v>
      </c>
      <c r="M47" s="108" t="s">
        <v>509</v>
      </c>
    </row>
    <row r="48" spans="2:13" ht="27.75" customHeight="1" x14ac:dyDescent="0.15">
      <c r="B48" s="1275"/>
      <c r="C48" s="1276"/>
      <c r="D48" s="105"/>
      <c r="E48" s="1281" t="s">
        <v>37</v>
      </c>
      <c r="F48" s="1281"/>
      <c r="G48" s="1281"/>
      <c r="H48" s="1282"/>
      <c r="I48" s="106" t="s">
        <v>509</v>
      </c>
      <c r="J48" s="107" t="s">
        <v>509</v>
      </c>
      <c r="K48" s="107" t="s">
        <v>509</v>
      </c>
      <c r="L48" s="107" t="s">
        <v>509</v>
      </c>
      <c r="M48" s="108" t="s">
        <v>509</v>
      </c>
    </row>
    <row r="49" spans="2:13" ht="27.75" customHeight="1" x14ac:dyDescent="0.15">
      <c r="B49" s="1277"/>
      <c r="C49" s="1278"/>
      <c r="D49" s="105"/>
      <c r="E49" s="1281" t="s">
        <v>38</v>
      </c>
      <c r="F49" s="1281"/>
      <c r="G49" s="1281"/>
      <c r="H49" s="1282"/>
      <c r="I49" s="106" t="s">
        <v>509</v>
      </c>
      <c r="J49" s="107" t="s">
        <v>509</v>
      </c>
      <c r="K49" s="107" t="s">
        <v>509</v>
      </c>
      <c r="L49" s="107" t="s">
        <v>509</v>
      </c>
      <c r="M49" s="108" t="s">
        <v>509</v>
      </c>
    </row>
    <row r="50" spans="2:13" ht="27.75" customHeight="1" x14ac:dyDescent="0.15">
      <c r="B50" s="1286" t="s">
        <v>39</v>
      </c>
      <c r="C50" s="1287"/>
      <c r="D50" s="111"/>
      <c r="E50" s="1281" t="s">
        <v>40</v>
      </c>
      <c r="F50" s="1281"/>
      <c r="G50" s="1281"/>
      <c r="H50" s="1282"/>
      <c r="I50" s="106">
        <v>1802</v>
      </c>
      <c r="J50" s="107">
        <v>1678</v>
      </c>
      <c r="K50" s="107">
        <v>1505</v>
      </c>
      <c r="L50" s="107">
        <v>1415</v>
      </c>
      <c r="M50" s="108">
        <v>1429</v>
      </c>
    </row>
    <row r="51" spans="2:13" ht="27.75" customHeight="1" x14ac:dyDescent="0.15">
      <c r="B51" s="1275"/>
      <c r="C51" s="1276"/>
      <c r="D51" s="105"/>
      <c r="E51" s="1281" t="s">
        <v>41</v>
      </c>
      <c r="F51" s="1281"/>
      <c r="G51" s="1281"/>
      <c r="H51" s="1282"/>
      <c r="I51" s="106" t="s">
        <v>509</v>
      </c>
      <c r="J51" s="107" t="s">
        <v>509</v>
      </c>
      <c r="K51" s="107" t="s">
        <v>509</v>
      </c>
      <c r="L51" s="107" t="s">
        <v>509</v>
      </c>
      <c r="M51" s="108" t="s">
        <v>509</v>
      </c>
    </row>
    <row r="52" spans="2:13" ht="27.75" customHeight="1" x14ac:dyDescent="0.15">
      <c r="B52" s="1277"/>
      <c r="C52" s="1278"/>
      <c r="D52" s="105"/>
      <c r="E52" s="1281" t="s">
        <v>42</v>
      </c>
      <c r="F52" s="1281"/>
      <c r="G52" s="1281"/>
      <c r="H52" s="1282"/>
      <c r="I52" s="106">
        <v>7189</v>
      </c>
      <c r="J52" s="107">
        <v>7455</v>
      </c>
      <c r="K52" s="107">
        <v>7686</v>
      </c>
      <c r="L52" s="107">
        <v>7766</v>
      </c>
      <c r="M52" s="108">
        <v>8013</v>
      </c>
    </row>
    <row r="53" spans="2:13" ht="27.75" customHeight="1" thickBot="1" x14ac:dyDescent="0.2">
      <c r="B53" s="1288" t="s">
        <v>43</v>
      </c>
      <c r="C53" s="1289"/>
      <c r="D53" s="112"/>
      <c r="E53" s="1290" t="s">
        <v>44</v>
      </c>
      <c r="F53" s="1290"/>
      <c r="G53" s="1290"/>
      <c r="H53" s="1291"/>
      <c r="I53" s="113">
        <v>1933</v>
      </c>
      <c r="J53" s="114">
        <v>1503</v>
      </c>
      <c r="K53" s="114">
        <v>1715</v>
      </c>
      <c r="L53" s="114">
        <v>1584</v>
      </c>
      <c r="M53" s="115">
        <v>1262</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jciv/amUNJl5BtCFOGgaez16OF6ETgbly2riTB1RdIlfEfu3/SRvNRxmndjRIXeYB/CTMkvWG+Gq4qM3GFe5Q==" saltValue="4sCugOTJIn3biBU56uyN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13"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300" t="s">
        <v>47</v>
      </c>
      <c r="D55" s="1300"/>
      <c r="E55" s="1301"/>
      <c r="F55" s="127">
        <v>450</v>
      </c>
      <c r="G55" s="127">
        <v>379</v>
      </c>
      <c r="H55" s="128">
        <v>398</v>
      </c>
    </row>
    <row r="56" spans="2:8" ht="52.5" customHeight="1" x14ac:dyDescent="0.15">
      <c r="B56" s="129"/>
      <c r="C56" s="1302" t="s">
        <v>48</v>
      </c>
      <c r="D56" s="1302"/>
      <c r="E56" s="1303"/>
      <c r="F56" s="130">
        <v>102</v>
      </c>
      <c r="G56" s="130">
        <v>102</v>
      </c>
      <c r="H56" s="131">
        <v>102</v>
      </c>
    </row>
    <row r="57" spans="2:8" ht="53.25" customHeight="1" x14ac:dyDescent="0.15">
      <c r="B57" s="129"/>
      <c r="C57" s="1304" t="s">
        <v>49</v>
      </c>
      <c r="D57" s="1304"/>
      <c r="E57" s="1305"/>
      <c r="F57" s="132">
        <v>660</v>
      </c>
      <c r="G57" s="132">
        <v>648</v>
      </c>
      <c r="H57" s="133">
        <v>654</v>
      </c>
    </row>
    <row r="58" spans="2:8" ht="45.75" customHeight="1" x14ac:dyDescent="0.15">
      <c r="B58" s="134"/>
      <c r="C58" s="1292" t="s">
        <v>573</v>
      </c>
      <c r="D58" s="1293"/>
      <c r="E58" s="1294"/>
      <c r="F58" s="135">
        <v>223</v>
      </c>
      <c r="G58" s="135">
        <v>223</v>
      </c>
      <c r="H58" s="136">
        <v>223</v>
      </c>
    </row>
    <row r="59" spans="2:8" ht="45.75" customHeight="1" x14ac:dyDescent="0.15">
      <c r="B59" s="134"/>
      <c r="C59" s="1292" t="s">
        <v>574</v>
      </c>
      <c r="D59" s="1293"/>
      <c r="E59" s="1294"/>
      <c r="F59" s="135">
        <v>189</v>
      </c>
      <c r="G59" s="135">
        <v>189</v>
      </c>
      <c r="H59" s="136">
        <v>189</v>
      </c>
    </row>
    <row r="60" spans="2:8" ht="45.75" customHeight="1" x14ac:dyDescent="0.15">
      <c r="B60" s="134"/>
      <c r="C60" s="1292" t="s">
        <v>575</v>
      </c>
      <c r="D60" s="1293"/>
      <c r="E60" s="1294"/>
      <c r="F60" s="135">
        <v>67</v>
      </c>
      <c r="G60" s="135">
        <v>67</v>
      </c>
      <c r="H60" s="136">
        <v>67</v>
      </c>
    </row>
    <row r="61" spans="2:8" ht="45.75" customHeight="1" x14ac:dyDescent="0.15">
      <c r="B61" s="134"/>
      <c r="C61" s="1292" t="s">
        <v>576</v>
      </c>
      <c r="D61" s="1293"/>
      <c r="E61" s="1294"/>
      <c r="F61" s="135">
        <v>68</v>
      </c>
      <c r="G61" s="135">
        <v>64</v>
      </c>
      <c r="H61" s="136">
        <v>61</v>
      </c>
    </row>
    <row r="62" spans="2:8" ht="45.75" customHeight="1" thickBot="1" x14ac:dyDescent="0.2">
      <c r="B62" s="137"/>
      <c r="C62" s="1295" t="s">
        <v>577</v>
      </c>
      <c r="D62" s="1296"/>
      <c r="E62" s="1297"/>
      <c r="F62" s="138">
        <v>51</v>
      </c>
      <c r="G62" s="138">
        <v>47</v>
      </c>
      <c r="H62" s="139">
        <v>44</v>
      </c>
    </row>
    <row r="63" spans="2:8" ht="52.5" customHeight="1" thickBot="1" x14ac:dyDescent="0.2">
      <c r="B63" s="140"/>
      <c r="C63" s="1298" t="s">
        <v>50</v>
      </c>
      <c r="D63" s="1298"/>
      <c r="E63" s="1299"/>
      <c r="F63" s="141">
        <v>1212</v>
      </c>
      <c r="G63" s="141">
        <v>1129</v>
      </c>
      <c r="H63" s="142">
        <v>1154</v>
      </c>
    </row>
    <row r="64" spans="2:8" ht="15" customHeight="1" x14ac:dyDescent="0.15"/>
    <row r="65" ht="0" hidden="1" customHeight="1" x14ac:dyDescent="0.15"/>
    <row r="66" ht="0" hidden="1" customHeight="1" x14ac:dyDescent="0.15"/>
  </sheetData>
  <sheetProtection algorithmName="SHA-512" hashValue="Q1Prw0FevIDcznZ+N8we7jEVV5vY6jegjI/kyxKijJSPbJAqWYZKq05phHkoGnv8roPBN/a63MAF6DisdcVNwA==" saltValue="04vbzpKHQU5/DW+vRjm7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T1" zoomScaleNormal="100" zoomScaleSheetLayoutView="55" workbookViewId="0">
      <selection activeCell="AM41" sqref="AM41"/>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9" t="s">
        <v>604</v>
      </c>
      <c r="AO43" s="1330"/>
      <c r="AP43" s="1330"/>
      <c r="AQ43" s="1330"/>
      <c r="AR43" s="1330"/>
      <c r="AS43" s="1330"/>
      <c r="AT43" s="1330"/>
      <c r="AU43" s="1330"/>
      <c r="AV43" s="1330"/>
      <c r="AW43" s="1330"/>
      <c r="AX43" s="1330"/>
      <c r="AY43" s="1330"/>
      <c r="AZ43" s="1330"/>
      <c r="BA43" s="1330"/>
      <c r="BB43" s="1330"/>
      <c r="BC43" s="1330"/>
      <c r="BD43" s="1330"/>
      <c r="BE43" s="1330"/>
      <c r="BF43" s="1330"/>
      <c r="BG43" s="1330"/>
      <c r="BH43" s="1330"/>
      <c r="BI43" s="1330"/>
      <c r="BJ43" s="1330"/>
      <c r="BK43" s="1330"/>
      <c r="BL43" s="1330"/>
      <c r="BM43" s="1330"/>
      <c r="BN43" s="1330"/>
      <c r="BO43" s="1330"/>
      <c r="BP43" s="1330"/>
      <c r="BQ43" s="1330"/>
      <c r="BR43" s="1330"/>
      <c r="BS43" s="1330"/>
      <c r="BT43" s="1330"/>
      <c r="BU43" s="1330"/>
      <c r="BV43" s="1330"/>
      <c r="BW43" s="1330"/>
      <c r="BX43" s="1330"/>
      <c r="BY43" s="1330"/>
      <c r="BZ43" s="1330"/>
      <c r="CA43" s="1330"/>
      <c r="CB43" s="1330"/>
      <c r="CC43" s="1330"/>
      <c r="CD43" s="1330"/>
      <c r="CE43" s="1330"/>
      <c r="CF43" s="1330"/>
      <c r="CG43" s="1330"/>
      <c r="CH43" s="1330"/>
      <c r="CI43" s="1330"/>
      <c r="CJ43" s="1330"/>
      <c r="CK43" s="1330"/>
      <c r="CL43" s="1330"/>
      <c r="CM43" s="1330"/>
      <c r="CN43" s="1330"/>
      <c r="CO43" s="1330"/>
      <c r="CP43" s="1330"/>
      <c r="CQ43" s="1330"/>
      <c r="CR43" s="1330"/>
      <c r="CS43" s="1330"/>
      <c r="CT43" s="1330"/>
      <c r="CU43" s="1330"/>
      <c r="CV43" s="1330"/>
      <c r="CW43" s="1330"/>
      <c r="CX43" s="1330"/>
      <c r="CY43" s="1330"/>
      <c r="CZ43" s="1330"/>
      <c r="DA43" s="1330"/>
      <c r="DB43" s="1330"/>
      <c r="DC43" s="1331"/>
    </row>
    <row r="44" spans="2:109" x14ac:dyDescent="0.15">
      <c r="B44" s="394"/>
      <c r="AN44" s="1332"/>
      <c r="AO44" s="1333"/>
      <c r="AP44" s="1333"/>
      <c r="AQ44" s="1333"/>
      <c r="AR44" s="1333"/>
      <c r="AS44" s="1333"/>
      <c r="AT44" s="1333"/>
      <c r="AU44" s="1333"/>
      <c r="AV44" s="1333"/>
      <c r="AW44" s="1333"/>
      <c r="AX44" s="1333"/>
      <c r="AY44" s="1333"/>
      <c r="AZ44" s="1333"/>
      <c r="BA44" s="1333"/>
      <c r="BB44" s="1333"/>
      <c r="BC44" s="1333"/>
      <c r="BD44" s="1333"/>
      <c r="BE44" s="1333"/>
      <c r="BF44" s="1333"/>
      <c r="BG44" s="1333"/>
      <c r="BH44" s="1333"/>
      <c r="BI44" s="1333"/>
      <c r="BJ44" s="1333"/>
      <c r="BK44" s="1333"/>
      <c r="BL44" s="1333"/>
      <c r="BM44" s="1333"/>
      <c r="BN44" s="1333"/>
      <c r="BO44" s="1333"/>
      <c r="BP44" s="1333"/>
      <c r="BQ44" s="1333"/>
      <c r="BR44" s="1333"/>
      <c r="BS44" s="1333"/>
      <c r="BT44" s="1333"/>
      <c r="BU44" s="1333"/>
      <c r="BV44" s="1333"/>
      <c r="BW44" s="1333"/>
      <c r="BX44" s="1333"/>
      <c r="BY44" s="1333"/>
      <c r="BZ44" s="1333"/>
      <c r="CA44" s="1333"/>
      <c r="CB44" s="1333"/>
      <c r="CC44" s="1333"/>
      <c r="CD44" s="1333"/>
      <c r="CE44" s="1333"/>
      <c r="CF44" s="1333"/>
      <c r="CG44" s="1333"/>
      <c r="CH44" s="1333"/>
      <c r="CI44" s="1333"/>
      <c r="CJ44" s="1333"/>
      <c r="CK44" s="1333"/>
      <c r="CL44" s="1333"/>
      <c r="CM44" s="1333"/>
      <c r="CN44" s="1333"/>
      <c r="CO44" s="1333"/>
      <c r="CP44" s="1333"/>
      <c r="CQ44" s="1333"/>
      <c r="CR44" s="1333"/>
      <c r="CS44" s="1333"/>
      <c r="CT44" s="1333"/>
      <c r="CU44" s="1333"/>
      <c r="CV44" s="1333"/>
      <c r="CW44" s="1333"/>
      <c r="CX44" s="1333"/>
      <c r="CY44" s="1333"/>
      <c r="CZ44" s="1333"/>
      <c r="DA44" s="1333"/>
      <c r="DB44" s="1333"/>
      <c r="DC44" s="1334"/>
    </row>
    <row r="45" spans="2:109" x14ac:dyDescent="0.15">
      <c r="B45" s="394"/>
      <c r="AN45" s="1332"/>
      <c r="AO45" s="1333"/>
      <c r="AP45" s="1333"/>
      <c r="AQ45" s="1333"/>
      <c r="AR45" s="1333"/>
      <c r="AS45" s="1333"/>
      <c r="AT45" s="1333"/>
      <c r="AU45" s="1333"/>
      <c r="AV45" s="1333"/>
      <c r="AW45" s="1333"/>
      <c r="AX45" s="1333"/>
      <c r="AY45" s="1333"/>
      <c r="AZ45" s="1333"/>
      <c r="BA45" s="1333"/>
      <c r="BB45" s="1333"/>
      <c r="BC45" s="1333"/>
      <c r="BD45" s="1333"/>
      <c r="BE45" s="1333"/>
      <c r="BF45" s="1333"/>
      <c r="BG45" s="1333"/>
      <c r="BH45" s="1333"/>
      <c r="BI45" s="1333"/>
      <c r="BJ45" s="1333"/>
      <c r="BK45" s="1333"/>
      <c r="BL45" s="1333"/>
      <c r="BM45" s="1333"/>
      <c r="BN45" s="1333"/>
      <c r="BO45" s="1333"/>
      <c r="BP45" s="1333"/>
      <c r="BQ45" s="1333"/>
      <c r="BR45" s="1333"/>
      <c r="BS45" s="1333"/>
      <c r="BT45" s="1333"/>
      <c r="BU45" s="1333"/>
      <c r="BV45" s="1333"/>
      <c r="BW45" s="1333"/>
      <c r="BX45" s="1333"/>
      <c r="BY45" s="1333"/>
      <c r="BZ45" s="1333"/>
      <c r="CA45" s="1333"/>
      <c r="CB45" s="1333"/>
      <c r="CC45" s="1333"/>
      <c r="CD45" s="1333"/>
      <c r="CE45" s="1333"/>
      <c r="CF45" s="1333"/>
      <c r="CG45" s="1333"/>
      <c r="CH45" s="1333"/>
      <c r="CI45" s="1333"/>
      <c r="CJ45" s="1333"/>
      <c r="CK45" s="1333"/>
      <c r="CL45" s="1333"/>
      <c r="CM45" s="1333"/>
      <c r="CN45" s="1333"/>
      <c r="CO45" s="1333"/>
      <c r="CP45" s="1333"/>
      <c r="CQ45" s="1333"/>
      <c r="CR45" s="1333"/>
      <c r="CS45" s="1333"/>
      <c r="CT45" s="1333"/>
      <c r="CU45" s="1333"/>
      <c r="CV45" s="1333"/>
      <c r="CW45" s="1333"/>
      <c r="CX45" s="1333"/>
      <c r="CY45" s="1333"/>
      <c r="CZ45" s="1333"/>
      <c r="DA45" s="1333"/>
      <c r="DB45" s="1333"/>
      <c r="DC45" s="1334"/>
    </row>
    <row r="46" spans="2:109" x14ac:dyDescent="0.15">
      <c r="B46" s="394"/>
      <c r="AN46" s="1332"/>
      <c r="AO46" s="1333"/>
      <c r="AP46" s="1333"/>
      <c r="AQ46" s="1333"/>
      <c r="AR46" s="1333"/>
      <c r="AS46" s="1333"/>
      <c r="AT46" s="1333"/>
      <c r="AU46" s="1333"/>
      <c r="AV46" s="1333"/>
      <c r="AW46" s="1333"/>
      <c r="AX46" s="1333"/>
      <c r="AY46" s="1333"/>
      <c r="AZ46" s="1333"/>
      <c r="BA46" s="1333"/>
      <c r="BB46" s="1333"/>
      <c r="BC46" s="1333"/>
      <c r="BD46" s="1333"/>
      <c r="BE46" s="1333"/>
      <c r="BF46" s="1333"/>
      <c r="BG46" s="1333"/>
      <c r="BH46" s="1333"/>
      <c r="BI46" s="1333"/>
      <c r="BJ46" s="1333"/>
      <c r="BK46" s="1333"/>
      <c r="BL46" s="1333"/>
      <c r="BM46" s="1333"/>
      <c r="BN46" s="1333"/>
      <c r="BO46" s="1333"/>
      <c r="BP46" s="1333"/>
      <c r="BQ46" s="1333"/>
      <c r="BR46" s="1333"/>
      <c r="BS46" s="1333"/>
      <c r="BT46" s="1333"/>
      <c r="BU46" s="1333"/>
      <c r="BV46" s="1333"/>
      <c r="BW46" s="1333"/>
      <c r="BX46" s="1333"/>
      <c r="BY46" s="1333"/>
      <c r="BZ46" s="1333"/>
      <c r="CA46" s="1333"/>
      <c r="CB46" s="1333"/>
      <c r="CC46" s="1333"/>
      <c r="CD46" s="1333"/>
      <c r="CE46" s="1333"/>
      <c r="CF46" s="1333"/>
      <c r="CG46" s="1333"/>
      <c r="CH46" s="1333"/>
      <c r="CI46" s="1333"/>
      <c r="CJ46" s="1333"/>
      <c r="CK46" s="1333"/>
      <c r="CL46" s="1333"/>
      <c r="CM46" s="1333"/>
      <c r="CN46" s="1333"/>
      <c r="CO46" s="1333"/>
      <c r="CP46" s="1333"/>
      <c r="CQ46" s="1333"/>
      <c r="CR46" s="1333"/>
      <c r="CS46" s="1333"/>
      <c r="CT46" s="1333"/>
      <c r="CU46" s="1333"/>
      <c r="CV46" s="1333"/>
      <c r="CW46" s="1333"/>
      <c r="CX46" s="1333"/>
      <c r="CY46" s="1333"/>
      <c r="CZ46" s="1333"/>
      <c r="DA46" s="1333"/>
      <c r="DB46" s="1333"/>
      <c r="DC46" s="1334"/>
    </row>
    <row r="47" spans="2:109" x14ac:dyDescent="0.15">
      <c r="B47" s="394"/>
      <c r="AN47" s="1335"/>
      <c r="AO47" s="1336"/>
      <c r="AP47" s="1336"/>
      <c r="AQ47" s="1336"/>
      <c r="AR47" s="1336"/>
      <c r="AS47" s="1336"/>
      <c r="AT47" s="1336"/>
      <c r="AU47" s="1336"/>
      <c r="AV47" s="1336"/>
      <c r="AW47" s="1336"/>
      <c r="AX47" s="1336"/>
      <c r="AY47" s="1336"/>
      <c r="AZ47" s="1336"/>
      <c r="BA47" s="1336"/>
      <c r="BB47" s="1336"/>
      <c r="BC47" s="1336"/>
      <c r="BD47" s="1336"/>
      <c r="BE47" s="1336"/>
      <c r="BF47" s="1336"/>
      <c r="BG47" s="1336"/>
      <c r="BH47" s="1336"/>
      <c r="BI47" s="1336"/>
      <c r="BJ47" s="1336"/>
      <c r="BK47" s="1336"/>
      <c r="BL47" s="1336"/>
      <c r="BM47" s="1336"/>
      <c r="BN47" s="1336"/>
      <c r="BO47" s="1336"/>
      <c r="BP47" s="1336"/>
      <c r="BQ47" s="1336"/>
      <c r="BR47" s="1336"/>
      <c r="BS47" s="1336"/>
      <c r="BT47" s="1336"/>
      <c r="BU47" s="1336"/>
      <c r="BV47" s="1336"/>
      <c r="BW47" s="1336"/>
      <c r="BX47" s="1336"/>
      <c r="BY47" s="1336"/>
      <c r="BZ47" s="1336"/>
      <c r="CA47" s="1336"/>
      <c r="CB47" s="1336"/>
      <c r="CC47" s="1336"/>
      <c r="CD47" s="1336"/>
      <c r="CE47" s="1336"/>
      <c r="CF47" s="1336"/>
      <c r="CG47" s="1336"/>
      <c r="CH47" s="1336"/>
      <c r="CI47" s="1336"/>
      <c r="CJ47" s="1336"/>
      <c r="CK47" s="1336"/>
      <c r="CL47" s="1336"/>
      <c r="CM47" s="1336"/>
      <c r="CN47" s="1336"/>
      <c r="CO47" s="1336"/>
      <c r="CP47" s="1336"/>
      <c r="CQ47" s="1336"/>
      <c r="CR47" s="1336"/>
      <c r="CS47" s="1336"/>
      <c r="CT47" s="1336"/>
      <c r="CU47" s="1336"/>
      <c r="CV47" s="1336"/>
      <c r="CW47" s="1336"/>
      <c r="CX47" s="1336"/>
      <c r="CY47" s="1336"/>
      <c r="CZ47" s="1336"/>
      <c r="DA47" s="1336"/>
      <c r="DB47" s="1336"/>
      <c r="DC47" s="133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596</v>
      </c>
    </row>
    <row r="50" spans="1:109" x14ac:dyDescent="0.15">
      <c r="B50" s="394"/>
      <c r="G50" s="1306"/>
      <c r="H50" s="1306"/>
      <c r="I50" s="1306"/>
      <c r="J50" s="1306"/>
      <c r="K50" s="404"/>
      <c r="L50" s="404"/>
      <c r="M50" s="405"/>
      <c r="N50" s="40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2" t="s">
        <v>550</v>
      </c>
      <c r="BQ50" s="1312"/>
      <c r="BR50" s="1312"/>
      <c r="BS50" s="1312"/>
      <c r="BT50" s="1312"/>
      <c r="BU50" s="1312"/>
      <c r="BV50" s="1312"/>
      <c r="BW50" s="1312"/>
      <c r="BX50" s="1312" t="s">
        <v>551</v>
      </c>
      <c r="BY50" s="1312"/>
      <c r="BZ50" s="1312"/>
      <c r="CA50" s="1312"/>
      <c r="CB50" s="1312"/>
      <c r="CC50" s="1312"/>
      <c r="CD50" s="1312"/>
      <c r="CE50" s="1312"/>
      <c r="CF50" s="1312" t="s">
        <v>552</v>
      </c>
      <c r="CG50" s="1312"/>
      <c r="CH50" s="1312"/>
      <c r="CI50" s="1312"/>
      <c r="CJ50" s="1312"/>
      <c r="CK50" s="1312"/>
      <c r="CL50" s="1312"/>
      <c r="CM50" s="1312"/>
      <c r="CN50" s="1312" t="s">
        <v>553</v>
      </c>
      <c r="CO50" s="1312"/>
      <c r="CP50" s="1312"/>
      <c r="CQ50" s="1312"/>
      <c r="CR50" s="1312"/>
      <c r="CS50" s="1312"/>
      <c r="CT50" s="1312"/>
      <c r="CU50" s="1312"/>
      <c r="CV50" s="1312" t="s">
        <v>554</v>
      </c>
      <c r="CW50" s="1312"/>
      <c r="CX50" s="1312"/>
      <c r="CY50" s="1312"/>
      <c r="CZ50" s="1312"/>
      <c r="DA50" s="1312"/>
      <c r="DB50" s="1312"/>
      <c r="DC50" s="1312"/>
    </row>
    <row r="51" spans="1:109" ht="13.5" customHeight="1" x14ac:dyDescent="0.15">
      <c r="B51" s="394"/>
      <c r="G51" s="1324"/>
      <c r="H51" s="1324"/>
      <c r="I51" s="1328"/>
      <c r="J51" s="1328"/>
      <c r="K51" s="1313"/>
      <c r="L51" s="1313"/>
      <c r="M51" s="1313"/>
      <c r="N51" s="1313"/>
      <c r="AM51" s="403"/>
      <c r="AN51" s="1311" t="s">
        <v>597</v>
      </c>
      <c r="AO51" s="1311"/>
      <c r="AP51" s="1311"/>
      <c r="AQ51" s="1311"/>
      <c r="AR51" s="1311"/>
      <c r="AS51" s="1311"/>
      <c r="AT51" s="1311"/>
      <c r="AU51" s="1311"/>
      <c r="AV51" s="1311"/>
      <c r="AW51" s="1311"/>
      <c r="AX51" s="1311"/>
      <c r="AY51" s="1311"/>
      <c r="AZ51" s="1311"/>
      <c r="BA51" s="1311"/>
      <c r="BB51" s="1311" t="s">
        <v>598</v>
      </c>
      <c r="BC51" s="1311"/>
      <c r="BD51" s="1311"/>
      <c r="BE51" s="1311"/>
      <c r="BF51" s="1311"/>
      <c r="BG51" s="1311"/>
      <c r="BH51" s="1311"/>
      <c r="BI51" s="1311"/>
      <c r="BJ51" s="1311"/>
      <c r="BK51" s="1311"/>
      <c r="BL51" s="1311"/>
      <c r="BM51" s="1311"/>
      <c r="BN51" s="1311"/>
      <c r="BO51" s="1311"/>
      <c r="BP51" s="1323"/>
      <c r="BQ51" s="1308"/>
      <c r="BR51" s="1308"/>
      <c r="BS51" s="1308"/>
      <c r="BT51" s="1308"/>
      <c r="BU51" s="1308"/>
      <c r="BV51" s="1308"/>
      <c r="BW51" s="1308"/>
      <c r="BX51" s="1323"/>
      <c r="BY51" s="1308"/>
      <c r="BZ51" s="1308"/>
      <c r="CA51" s="1308"/>
      <c r="CB51" s="1308"/>
      <c r="CC51" s="1308"/>
      <c r="CD51" s="1308"/>
      <c r="CE51" s="1308"/>
      <c r="CF51" s="1308">
        <v>48.5</v>
      </c>
      <c r="CG51" s="1308"/>
      <c r="CH51" s="1308"/>
      <c r="CI51" s="1308"/>
      <c r="CJ51" s="1308"/>
      <c r="CK51" s="1308"/>
      <c r="CL51" s="1308"/>
      <c r="CM51" s="1308"/>
      <c r="CN51" s="1308">
        <v>44.5</v>
      </c>
      <c r="CO51" s="1308"/>
      <c r="CP51" s="1308"/>
      <c r="CQ51" s="1308"/>
      <c r="CR51" s="1308"/>
      <c r="CS51" s="1308"/>
      <c r="CT51" s="1308"/>
      <c r="CU51" s="1308"/>
      <c r="CV51" s="1308">
        <v>35.4</v>
      </c>
      <c r="CW51" s="1308"/>
      <c r="CX51" s="1308"/>
      <c r="CY51" s="1308"/>
      <c r="CZ51" s="1308"/>
      <c r="DA51" s="1308"/>
      <c r="DB51" s="1308"/>
      <c r="DC51" s="1308"/>
    </row>
    <row r="52" spans="1:109" x14ac:dyDescent="0.15">
      <c r="B52" s="394"/>
      <c r="G52" s="1324"/>
      <c r="H52" s="1324"/>
      <c r="I52" s="1328"/>
      <c r="J52" s="1328"/>
      <c r="K52" s="1313"/>
      <c r="L52" s="1313"/>
      <c r="M52" s="1313"/>
      <c r="N52" s="1313"/>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24"/>
      <c r="H53" s="1324"/>
      <c r="I53" s="1306"/>
      <c r="J53" s="1306"/>
      <c r="K53" s="1313"/>
      <c r="L53" s="1313"/>
      <c r="M53" s="1313"/>
      <c r="N53" s="1313"/>
      <c r="AM53" s="403"/>
      <c r="AN53" s="1311"/>
      <c r="AO53" s="1311"/>
      <c r="AP53" s="1311"/>
      <c r="AQ53" s="1311"/>
      <c r="AR53" s="1311"/>
      <c r="AS53" s="1311"/>
      <c r="AT53" s="1311"/>
      <c r="AU53" s="1311"/>
      <c r="AV53" s="1311"/>
      <c r="AW53" s="1311"/>
      <c r="AX53" s="1311"/>
      <c r="AY53" s="1311"/>
      <c r="AZ53" s="1311"/>
      <c r="BA53" s="1311"/>
      <c r="BB53" s="1311" t="s">
        <v>599</v>
      </c>
      <c r="BC53" s="1311"/>
      <c r="BD53" s="1311"/>
      <c r="BE53" s="1311"/>
      <c r="BF53" s="1311"/>
      <c r="BG53" s="1311"/>
      <c r="BH53" s="1311"/>
      <c r="BI53" s="1311"/>
      <c r="BJ53" s="1311"/>
      <c r="BK53" s="1311"/>
      <c r="BL53" s="1311"/>
      <c r="BM53" s="1311"/>
      <c r="BN53" s="1311"/>
      <c r="BO53" s="1311"/>
      <c r="BP53" s="1323"/>
      <c r="BQ53" s="1308"/>
      <c r="BR53" s="1308"/>
      <c r="BS53" s="1308"/>
      <c r="BT53" s="1308"/>
      <c r="BU53" s="1308"/>
      <c r="BV53" s="1308"/>
      <c r="BW53" s="1308"/>
      <c r="BX53" s="1323"/>
      <c r="BY53" s="1308"/>
      <c r="BZ53" s="1308"/>
      <c r="CA53" s="1308"/>
      <c r="CB53" s="1308"/>
      <c r="CC53" s="1308"/>
      <c r="CD53" s="1308"/>
      <c r="CE53" s="1308"/>
      <c r="CF53" s="1308">
        <v>55.3</v>
      </c>
      <c r="CG53" s="1308"/>
      <c r="CH53" s="1308"/>
      <c r="CI53" s="1308"/>
      <c r="CJ53" s="1308"/>
      <c r="CK53" s="1308"/>
      <c r="CL53" s="1308"/>
      <c r="CM53" s="1308"/>
      <c r="CN53" s="1308">
        <v>56.9</v>
      </c>
      <c r="CO53" s="1308"/>
      <c r="CP53" s="1308"/>
      <c r="CQ53" s="1308"/>
      <c r="CR53" s="1308"/>
      <c r="CS53" s="1308"/>
      <c r="CT53" s="1308"/>
      <c r="CU53" s="1308"/>
      <c r="CV53" s="1308">
        <v>57.6</v>
      </c>
      <c r="CW53" s="1308"/>
      <c r="CX53" s="1308"/>
      <c r="CY53" s="1308"/>
      <c r="CZ53" s="1308"/>
      <c r="DA53" s="1308"/>
      <c r="DB53" s="1308"/>
      <c r="DC53" s="1308"/>
    </row>
    <row r="54" spans="1:109" x14ac:dyDescent="0.15">
      <c r="A54" s="402"/>
      <c r="B54" s="394"/>
      <c r="G54" s="1324"/>
      <c r="H54" s="1324"/>
      <c r="I54" s="1306"/>
      <c r="J54" s="1306"/>
      <c r="K54" s="1313"/>
      <c r="L54" s="1313"/>
      <c r="M54" s="1313"/>
      <c r="N54" s="1313"/>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06"/>
      <c r="H55" s="1306"/>
      <c r="I55" s="1306"/>
      <c r="J55" s="1306"/>
      <c r="K55" s="1313"/>
      <c r="L55" s="1313"/>
      <c r="M55" s="1313"/>
      <c r="N55" s="1313"/>
      <c r="AN55" s="1312" t="s">
        <v>600</v>
      </c>
      <c r="AO55" s="1312"/>
      <c r="AP55" s="1312"/>
      <c r="AQ55" s="1312"/>
      <c r="AR55" s="1312"/>
      <c r="AS55" s="1312"/>
      <c r="AT55" s="1312"/>
      <c r="AU55" s="1312"/>
      <c r="AV55" s="1312"/>
      <c r="AW55" s="1312"/>
      <c r="AX55" s="1312"/>
      <c r="AY55" s="1312"/>
      <c r="AZ55" s="1312"/>
      <c r="BA55" s="1312"/>
      <c r="BB55" s="1311" t="s">
        <v>598</v>
      </c>
      <c r="BC55" s="1311"/>
      <c r="BD55" s="1311"/>
      <c r="BE55" s="1311"/>
      <c r="BF55" s="1311"/>
      <c r="BG55" s="1311"/>
      <c r="BH55" s="1311"/>
      <c r="BI55" s="1311"/>
      <c r="BJ55" s="1311"/>
      <c r="BK55" s="1311"/>
      <c r="BL55" s="1311"/>
      <c r="BM55" s="1311"/>
      <c r="BN55" s="1311"/>
      <c r="BO55" s="1311"/>
      <c r="BP55" s="1323"/>
      <c r="BQ55" s="1308"/>
      <c r="BR55" s="1308"/>
      <c r="BS55" s="1308"/>
      <c r="BT55" s="1308"/>
      <c r="BU55" s="1308"/>
      <c r="BV55" s="1308"/>
      <c r="BW55" s="1308"/>
      <c r="BX55" s="1323"/>
      <c r="BY55" s="1308"/>
      <c r="BZ55" s="1308"/>
      <c r="CA55" s="1308"/>
      <c r="CB55" s="1308"/>
      <c r="CC55" s="1308"/>
      <c r="CD55" s="1308"/>
      <c r="CE55" s="1308"/>
      <c r="CF55" s="1308">
        <v>32.9</v>
      </c>
      <c r="CG55" s="1308"/>
      <c r="CH55" s="1308"/>
      <c r="CI55" s="1308"/>
      <c r="CJ55" s="1308"/>
      <c r="CK55" s="1308"/>
      <c r="CL55" s="1308"/>
      <c r="CM55" s="1308"/>
      <c r="CN55" s="1308">
        <v>28.5</v>
      </c>
      <c r="CO55" s="1308"/>
      <c r="CP55" s="1308"/>
      <c r="CQ55" s="1308"/>
      <c r="CR55" s="1308"/>
      <c r="CS55" s="1308"/>
      <c r="CT55" s="1308"/>
      <c r="CU55" s="1308"/>
      <c r="CV55" s="1308">
        <v>20.5</v>
      </c>
      <c r="CW55" s="1308"/>
      <c r="CX55" s="1308"/>
      <c r="CY55" s="1308"/>
      <c r="CZ55" s="1308"/>
      <c r="DA55" s="1308"/>
      <c r="DB55" s="1308"/>
      <c r="DC55" s="1308"/>
    </row>
    <row r="56" spans="1:109" x14ac:dyDescent="0.15">
      <c r="A56" s="402"/>
      <c r="B56" s="394"/>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06"/>
      <c r="H57" s="1306"/>
      <c r="I57" s="1309"/>
      <c r="J57" s="1309"/>
      <c r="K57" s="1313"/>
      <c r="L57" s="1313"/>
      <c r="M57" s="1313"/>
      <c r="N57" s="1313"/>
      <c r="AM57" s="387"/>
      <c r="AN57" s="1312"/>
      <c r="AO57" s="1312"/>
      <c r="AP57" s="1312"/>
      <c r="AQ57" s="1312"/>
      <c r="AR57" s="1312"/>
      <c r="AS57" s="1312"/>
      <c r="AT57" s="1312"/>
      <c r="AU57" s="1312"/>
      <c r="AV57" s="1312"/>
      <c r="AW57" s="1312"/>
      <c r="AX57" s="1312"/>
      <c r="AY57" s="1312"/>
      <c r="AZ57" s="1312"/>
      <c r="BA57" s="1312"/>
      <c r="BB57" s="1311" t="s">
        <v>599</v>
      </c>
      <c r="BC57" s="1311"/>
      <c r="BD57" s="1311"/>
      <c r="BE57" s="1311"/>
      <c r="BF57" s="1311"/>
      <c r="BG57" s="1311"/>
      <c r="BH57" s="1311"/>
      <c r="BI57" s="1311"/>
      <c r="BJ57" s="1311"/>
      <c r="BK57" s="1311"/>
      <c r="BL57" s="1311"/>
      <c r="BM57" s="1311"/>
      <c r="BN57" s="1311"/>
      <c r="BO57" s="1311"/>
      <c r="BP57" s="1323"/>
      <c r="BQ57" s="1308"/>
      <c r="BR57" s="1308"/>
      <c r="BS57" s="1308"/>
      <c r="BT57" s="1308"/>
      <c r="BU57" s="1308"/>
      <c r="BV57" s="1308"/>
      <c r="BW57" s="1308"/>
      <c r="BX57" s="1323"/>
      <c r="BY57" s="1308"/>
      <c r="BZ57" s="1308"/>
      <c r="CA57" s="1308"/>
      <c r="CB57" s="1308"/>
      <c r="CC57" s="1308"/>
      <c r="CD57" s="1308"/>
      <c r="CE57" s="1308"/>
      <c r="CF57" s="1308">
        <v>57</v>
      </c>
      <c r="CG57" s="1308"/>
      <c r="CH57" s="1308"/>
      <c r="CI57" s="1308"/>
      <c r="CJ57" s="1308"/>
      <c r="CK57" s="1308"/>
      <c r="CL57" s="1308"/>
      <c r="CM57" s="1308"/>
      <c r="CN57" s="1308">
        <v>59.7</v>
      </c>
      <c r="CO57" s="1308"/>
      <c r="CP57" s="1308"/>
      <c r="CQ57" s="1308"/>
      <c r="CR57" s="1308"/>
      <c r="CS57" s="1308"/>
      <c r="CT57" s="1308"/>
      <c r="CU57" s="1308"/>
      <c r="CV57" s="1308">
        <v>59.1</v>
      </c>
      <c r="CW57" s="1308"/>
      <c r="CX57" s="1308"/>
      <c r="CY57" s="1308"/>
      <c r="CZ57" s="1308"/>
      <c r="DA57" s="1308"/>
      <c r="DB57" s="1308"/>
      <c r="DC57" s="1308"/>
      <c r="DD57" s="407"/>
      <c r="DE57" s="406"/>
    </row>
    <row r="58" spans="1:109" s="402" customFormat="1" x14ac:dyDescent="0.15">
      <c r="A58" s="387"/>
      <c r="B58" s="406"/>
      <c r="G58" s="1306"/>
      <c r="H58" s="1306"/>
      <c r="I58" s="1309"/>
      <c r="J58" s="1309"/>
      <c r="K58" s="1313"/>
      <c r="L58" s="1313"/>
      <c r="M58" s="1313"/>
      <c r="N58" s="1313"/>
      <c r="AM58" s="387"/>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601</v>
      </c>
    </row>
    <row r="64" spans="1:109" x14ac:dyDescent="0.15">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4" t="s">
        <v>603</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596</v>
      </c>
    </row>
    <row r="72" spans="2:107" x14ac:dyDescent="0.15">
      <c r="B72" s="394"/>
      <c r="G72" s="1306"/>
      <c r="H72" s="1306"/>
      <c r="I72" s="1306"/>
      <c r="J72" s="1306"/>
      <c r="K72" s="404"/>
      <c r="L72" s="404"/>
      <c r="M72" s="405"/>
      <c r="N72" s="40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2" t="s">
        <v>550</v>
      </c>
      <c r="BQ72" s="1312"/>
      <c r="BR72" s="1312"/>
      <c r="BS72" s="1312"/>
      <c r="BT72" s="1312"/>
      <c r="BU72" s="1312"/>
      <c r="BV72" s="1312"/>
      <c r="BW72" s="1312"/>
      <c r="BX72" s="1312" t="s">
        <v>551</v>
      </c>
      <c r="BY72" s="1312"/>
      <c r="BZ72" s="1312"/>
      <c r="CA72" s="1312"/>
      <c r="CB72" s="1312"/>
      <c r="CC72" s="1312"/>
      <c r="CD72" s="1312"/>
      <c r="CE72" s="1312"/>
      <c r="CF72" s="1312" t="s">
        <v>552</v>
      </c>
      <c r="CG72" s="1312"/>
      <c r="CH72" s="1312"/>
      <c r="CI72" s="1312"/>
      <c r="CJ72" s="1312"/>
      <c r="CK72" s="1312"/>
      <c r="CL72" s="1312"/>
      <c r="CM72" s="1312"/>
      <c r="CN72" s="1312" t="s">
        <v>553</v>
      </c>
      <c r="CO72" s="1312"/>
      <c r="CP72" s="1312"/>
      <c r="CQ72" s="1312"/>
      <c r="CR72" s="1312"/>
      <c r="CS72" s="1312"/>
      <c r="CT72" s="1312"/>
      <c r="CU72" s="1312"/>
      <c r="CV72" s="1312" t="s">
        <v>554</v>
      </c>
      <c r="CW72" s="1312"/>
      <c r="CX72" s="1312"/>
      <c r="CY72" s="1312"/>
      <c r="CZ72" s="1312"/>
      <c r="DA72" s="1312"/>
      <c r="DB72" s="1312"/>
      <c r="DC72" s="1312"/>
    </row>
    <row r="73" spans="2:107" x14ac:dyDescent="0.15">
      <c r="B73" s="394"/>
      <c r="G73" s="1324"/>
      <c r="H73" s="1324"/>
      <c r="I73" s="1324"/>
      <c r="J73" s="1324"/>
      <c r="K73" s="1307"/>
      <c r="L73" s="1307"/>
      <c r="M73" s="1307"/>
      <c r="N73" s="1307"/>
      <c r="AM73" s="403"/>
      <c r="AN73" s="1311" t="s">
        <v>597</v>
      </c>
      <c r="AO73" s="1311"/>
      <c r="AP73" s="1311"/>
      <c r="AQ73" s="1311"/>
      <c r="AR73" s="1311"/>
      <c r="AS73" s="1311"/>
      <c r="AT73" s="1311"/>
      <c r="AU73" s="1311"/>
      <c r="AV73" s="1311"/>
      <c r="AW73" s="1311"/>
      <c r="AX73" s="1311"/>
      <c r="AY73" s="1311"/>
      <c r="AZ73" s="1311"/>
      <c r="BA73" s="1311"/>
      <c r="BB73" s="1311" t="s">
        <v>598</v>
      </c>
      <c r="BC73" s="1311"/>
      <c r="BD73" s="1311"/>
      <c r="BE73" s="1311"/>
      <c r="BF73" s="1311"/>
      <c r="BG73" s="1311"/>
      <c r="BH73" s="1311"/>
      <c r="BI73" s="1311"/>
      <c r="BJ73" s="1311"/>
      <c r="BK73" s="1311"/>
      <c r="BL73" s="1311"/>
      <c r="BM73" s="1311"/>
      <c r="BN73" s="1311"/>
      <c r="BO73" s="1311"/>
      <c r="BP73" s="1308">
        <v>55.4</v>
      </c>
      <c r="BQ73" s="1308"/>
      <c r="BR73" s="1308"/>
      <c r="BS73" s="1308"/>
      <c r="BT73" s="1308"/>
      <c r="BU73" s="1308"/>
      <c r="BV73" s="1308"/>
      <c r="BW73" s="1308"/>
      <c r="BX73" s="1308">
        <v>41.5</v>
      </c>
      <c r="BY73" s="1308"/>
      <c r="BZ73" s="1308"/>
      <c r="CA73" s="1308"/>
      <c r="CB73" s="1308"/>
      <c r="CC73" s="1308"/>
      <c r="CD73" s="1308"/>
      <c r="CE73" s="1308"/>
      <c r="CF73" s="1308">
        <v>48.5</v>
      </c>
      <c r="CG73" s="1308"/>
      <c r="CH73" s="1308"/>
      <c r="CI73" s="1308"/>
      <c r="CJ73" s="1308"/>
      <c r="CK73" s="1308"/>
      <c r="CL73" s="1308"/>
      <c r="CM73" s="1308"/>
      <c r="CN73" s="1308">
        <v>44.5</v>
      </c>
      <c r="CO73" s="1308"/>
      <c r="CP73" s="1308"/>
      <c r="CQ73" s="1308"/>
      <c r="CR73" s="1308"/>
      <c r="CS73" s="1308"/>
      <c r="CT73" s="1308"/>
      <c r="CU73" s="1308"/>
      <c r="CV73" s="1308">
        <v>35.4</v>
      </c>
      <c r="CW73" s="1308"/>
      <c r="CX73" s="1308"/>
      <c r="CY73" s="1308"/>
      <c r="CZ73" s="1308"/>
      <c r="DA73" s="1308"/>
      <c r="DB73" s="1308"/>
      <c r="DC73" s="1308"/>
    </row>
    <row r="74" spans="2:107" x14ac:dyDescent="0.15">
      <c r="B74" s="394"/>
      <c r="G74" s="1324"/>
      <c r="H74" s="1324"/>
      <c r="I74" s="1324"/>
      <c r="J74" s="1324"/>
      <c r="K74" s="1307"/>
      <c r="L74" s="1307"/>
      <c r="M74" s="1307"/>
      <c r="N74" s="1307"/>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24"/>
      <c r="H75" s="1324"/>
      <c r="I75" s="1306"/>
      <c r="J75" s="1306"/>
      <c r="K75" s="1313"/>
      <c r="L75" s="1313"/>
      <c r="M75" s="1313"/>
      <c r="N75" s="1313"/>
      <c r="AM75" s="403"/>
      <c r="AN75" s="1311"/>
      <c r="AO75" s="1311"/>
      <c r="AP75" s="1311"/>
      <c r="AQ75" s="1311"/>
      <c r="AR75" s="1311"/>
      <c r="AS75" s="1311"/>
      <c r="AT75" s="1311"/>
      <c r="AU75" s="1311"/>
      <c r="AV75" s="1311"/>
      <c r="AW75" s="1311"/>
      <c r="AX75" s="1311"/>
      <c r="AY75" s="1311"/>
      <c r="AZ75" s="1311"/>
      <c r="BA75" s="1311"/>
      <c r="BB75" s="1311" t="s">
        <v>602</v>
      </c>
      <c r="BC75" s="1311"/>
      <c r="BD75" s="1311"/>
      <c r="BE75" s="1311"/>
      <c r="BF75" s="1311"/>
      <c r="BG75" s="1311"/>
      <c r="BH75" s="1311"/>
      <c r="BI75" s="1311"/>
      <c r="BJ75" s="1311"/>
      <c r="BK75" s="1311"/>
      <c r="BL75" s="1311"/>
      <c r="BM75" s="1311"/>
      <c r="BN75" s="1311"/>
      <c r="BO75" s="1311"/>
      <c r="BP75" s="1308">
        <v>5.7</v>
      </c>
      <c r="BQ75" s="1308"/>
      <c r="BR75" s="1308"/>
      <c r="BS75" s="1308"/>
      <c r="BT75" s="1308"/>
      <c r="BU75" s="1308"/>
      <c r="BV75" s="1308"/>
      <c r="BW75" s="1308"/>
      <c r="BX75" s="1308">
        <v>4.5</v>
      </c>
      <c r="BY75" s="1308"/>
      <c r="BZ75" s="1308"/>
      <c r="CA75" s="1308"/>
      <c r="CB75" s="1308"/>
      <c r="CC75" s="1308"/>
      <c r="CD75" s="1308"/>
      <c r="CE75" s="1308"/>
      <c r="CF75" s="1308">
        <v>4.2</v>
      </c>
      <c r="CG75" s="1308"/>
      <c r="CH75" s="1308"/>
      <c r="CI75" s="1308"/>
      <c r="CJ75" s="1308"/>
      <c r="CK75" s="1308"/>
      <c r="CL75" s="1308"/>
      <c r="CM75" s="1308"/>
      <c r="CN75" s="1308">
        <v>4.8</v>
      </c>
      <c r="CO75" s="1308"/>
      <c r="CP75" s="1308"/>
      <c r="CQ75" s="1308"/>
      <c r="CR75" s="1308"/>
      <c r="CS75" s="1308"/>
      <c r="CT75" s="1308"/>
      <c r="CU75" s="1308"/>
      <c r="CV75" s="1308">
        <v>5.4</v>
      </c>
      <c r="CW75" s="1308"/>
      <c r="CX75" s="1308"/>
      <c r="CY75" s="1308"/>
      <c r="CZ75" s="1308"/>
      <c r="DA75" s="1308"/>
      <c r="DB75" s="1308"/>
      <c r="DC75" s="1308"/>
    </row>
    <row r="76" spans="2:107" x14ac:dyDescent="0.15">
      <c r="B76" s="394"/>
      <c r="G76" s="1324"/>
      <c r="H76" s="1324"/>
      <c r="I76" s="1306"/>
      <c r="J76" s="1306"/>
      <c r="K76" s="1313"/>
      <c r="L76" s="1313"/>
      <c r="M76" s="1313"/>
      <c r="N76" s="1313"/>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06"/>
      <c r="H77" s="1306"/>
      <c r="I77" s="1306"/>
      <c r="J77" s="1306"/>
      <c r="K77" s="1307"/>
      <c r="L77" s="1307"/>
      <c r="M77" s="1307"/>
      <c r="N77" s="1307"/>
      <c r="AN77" s="1312" t="s">
        <v>600</v>
      </c>
      <c r="AO77" s="1312"/>
      <c r="AP77" s="1312"/>
      <c r="AQ77" s="1312"/>
      <c r="AR77" s="1312"/>
      <c r="AS77" s="1312"/>
      <c r="AT77" s="1312"/>
      <c r="AU77" s="1312"/>
      <c r="AV77" s="1312"/>
      <c r="AW77" s="1312"/>
      <c r="AX77" s="1312"/>
      <c r="AY77" s="1312"/>
      <c r="AZ77" s="1312"/>
      <c r="BA77" s="1312"/>
      <c r="BB77" s="1311" t="s">
        <v>598</v>
      </c>
      <c r="BC77" s="1311"/>
      <c r="BD77" s="1311"/>
      <c r="BE77" s="1311"/>
      <c r="BF77" s="1311"/>
      <c r="BG77" s="1311"/>
      <c r="BH77" s="1311"/>
      <c r="BI77" s="1311"/>
      <c r="BJ77" s="1311"/>
      <c r="BK77" s="1311"/>
      <c r="BL77" s="1311"/>
      <c r="BM77" s="1311"/>
      <c r="BN77" s="1311"/>
      <c r="BO77" s="1311"/>
      <c r="BP77" s="1308">
        <v>48.7</v>
      </c>
      <c r="BQ77" s="1308"/>
      <c r="BR77" s="1308"/>
      <c r="BS77" s="1308"/>
      <c r="BT77" s="1308"/>
      <c r="BU77" s="1308"/>
      <c r="BV77" s="1308"/>
      <c r="BW77" s="1308"/>
      <c r="BX77" s="1308">
        <v>36.5</v>
      </c>
      <c r="BY77" s="1308"/>
      <c r="BZ77" s="1308"/>
      <c r="CA77" s="1308"/>
      <c r="CB77" s="1308"/>
      <c r="CC77" s="1308"/>
      <c r="CD77" s="1308"/>
      <c r="CE77" s="1308"/>
      <c r="CF77" s="1308">
        <v>32.9</v>
      </c>
      <c r="CG77" s="1308"/>
      <c r="CH77" s="1308"/>
      <c r="CI77" s="1308"/>
      <c r="CJ77" s="1308"/>
      <c r="CK77" s="1308"/>
      <c r="CL77" s="1308"/>
      <c r="CM77" s="1308"/>
      <c r="CN77" s="1308">
        <v>28.5</v>
      </c>
      <c r="CO77" s="1308"/>
      <c r="CP77" s="1308"/>
      <c r="CQ77" s="1308"/>
      <c r="CR77" s="1308"/>
      <c r="CS77" s="1308"/>
      <c r="CT77" s="1308"/>
      <c r="CU77" s="1308"/>
      <c r="CV77" s="1308">
        <v>20.5</v>
      </c>
      <c r="CW77" s="1308"/>
      <c r="CX77" s="1308"/>
      <c r="CY77" s="1308"/>
      <c r="CZ77" s="1308"/>
      <c r="DA77" s="1308"/>
      <c r="DB77" s="1308"/>
      <c r="DC77" s="1308"/>
    </row>
    <row r="78" spans="2:107" x14ac:dyDescent="0.15">
      <c r="B78" s="394"/>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602</v>
      </c>
      <c r="BC79" s="1311"/>
      <c r="BD79" s="1311"/>
      <c r="BE79" s="1311"/>
      <c r="BF79" s="1311"/>
      <c r="BG79" s="1311"/>
      <c r="BH79" s="1311"/>
      <c r="BI79" s="1311"/>
      <c r="BJ79" s="1311"/>
      <c r="BK79" s="1311"/>
      <c r="BL79" s="1311"/>
      <c r="BM79" s="1311"/>
      <c r="BN79" s="1311"/>
      <c r="BO79" s="1311"/>
      <c r="BP79" s="1308">
        <v>10.4</v>
      </c>
      <c r="BQ79" s="1308"/>
      <c r="BR79" s="1308"/>
      <c r="BS79" s="1308"/>
      <c r="BT79" s="1308"/>
      <c r="BU79" s="1308"/>
      <c r="BV79" s="1308"/>
      <c r="BW79" s="1308"/>
      <c r="BX79" s="1308">
        <v>9</v>
      </c>
      <c r="BY79" s="1308"/>
      <c r="BZ79" s="1308"/>
      <c r="CA79" s="1308"/>
      <c r="CB79" s="1308"/>
      <c r="CC79" s="1308"/>
      <c r="CD79" s="1308"/>
      <c r="CE79" s="1308"/>
      <c r="CF79" s="1308">
        <v>8.1999999999999993</v>
      </c>
      <c r="CG79" s="1308"/>
      <c r="CH79" s="1308"/>
      <c r="CI79" s="1308"/>
      <c r="CJ79" s="1308"/>
      <c r="CK79" s="1308"/>
      <c r="CL79" s="1308"/>
      <c r="CM79" s="1308"/>
      <c r="CN79" s="1308">
        <v>8</v>
      </c>
      <c r="CO79" s="1308"/>
      <c r="CP79" s="1308"/>
      <c r="CQ79" s="1308"/>
      <c r="CR79" s="1308"/>
      <c r="CS79" s="1308"/>
      <c r="CT79" s="1308"/>
      <c r="CU79" s="1308"/>
      <c r="CV79" s="1308">
        <v>7.9</v>
      </c>
      <c r="CW79" s="1308"/>
      <c r="CX79" s="1308"/>
      <c r="CY79" s="1308"/>
      <c r="CZ79" s="1308"/>
      <c r="DA79" s="1308"/>
      <c r="DB79" s="1308"/>
      <c r="DC79" s="1308"/>
    </row>
    <row r="80" spans="2:107" x14ac:dyDescent="0.15">
      <c r="B80" s="394"/>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8Ir2m8/JjYnvQuv3Pfpvc5ZKQSi9bYDdHU2CGctTnTvaS5XMQcucjd8zonKCTmePkMQ4XIqf8qnkbmBkDyQuw==" saltValue="E11eP4DsPdgf8GD2IBuTp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A72" zoomScale="80" zoomScaleNormal="80" zoomScaleSheetLayoutView="70" workbookViewId="0">
      <selection activeCell="AE113" sqref="AE1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tkIlO6gX1F7Rgpf25cpmHSAhAHLyUWQDnsvuLm5K/dzDCH0oNuakt0qUNZ3giinQy7jZE6ZMQ4cbn/c0jBN6Q==" saltValue="a63KpYtNOErSeeY3tKivi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E72" zoomScale="80" zoomScaleNormal="80" zoomScaleSheetLayoutView="55" workbookViewId="0">
      <selection activeCell="AG111" sqref="AG11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RWE1dHiXOZLbGA6Yx2WReafD9I1DinvBnX5BZoxS345zPez3mdbxreQLj0z/2eMD0kFUrOSXhrOa5Is0hT0zg==" saltValue="7FywotfG4PQFYGPj0zVZN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548</v>
      </c>
      <c r="G2" s="156"/>
      <c r="H2" s="157"/>
    </row>
    <row r="3" spans="1:8" x14ac:dyDescent="0.15">
      <c r="A3" s="153" t="s">
        <v>541</v>
      </c>
      <c r="B3" s="158"/>
      <c r="C3" s="159"/>
      <c r="D3" s="160">
        <v>24722</v>
      </c>
      <c r="E3" s="161"/>
      <c r="F3" s="162">
        <v>85205</v>
      </c>
      <c r="G3" s="163"/>
      <c r="H3" s="164"/>
    </row>
    <row r="4" spans="1:8" x14ac:dyDescent="0.15">
      <c r="A4" s="165"/>
      <c r="B4" s="166"/>
      <c r="C4" s="167"/>
      <c r="D4" s="168">
        <v>23923</v>
      </c>
      <c r="E4" s="169"/>
      <c r="F4" s="170">
        <v>38847</v>
      </c>
      <c r="G4" s="171"/>
      <c r="H4" s="172"/>
    </row>
    <row r="5" spans="1:8" x14ac:dyDescent="0.15">
      <c r="A5" s="153" t="s">
        <v>543</v>
      </c>
      <c r="B5" s="158"/>
      <c r="C5" s="159"/>
      <c r="D5" s="160">
        <v>74269</v>
      </c>
      <c r="E5" s="161"/>
      <c r="F5" s="162">
        <v>69469</v>
      </c>
      <c r="G5" s="163"/>
      <c r="H5" s="164"/>
    </row>
    <row r="6" spans="1:8" x14ac:dyDescent="0.15">
      <c r="A6" s="165"/>
      <c r="B6" s="166"/>
      <c r="C6" s="167"/>
      <c r="D6" s="168">
        <v>42611</v>
      </c>
      <c r="E6" s="169"/>
      <c r="F6" s="170">
        <v>38215</v>
      </c>
      <c r="G6" s="171"/>
      <c r="H6" s="172"/>
    </row>
    <row r="7" spans="1:8" x14ac:dyDescent="0.15">
      <c r="A7" s="153" t="s">
        <v>544</v>
      </c>
      <c r="B7" s="158"/>
      <c r="C7" s="159"/>
      <c r="D7" s="160">
        <v>59084</v>
      </c>
      <c r="E7" s="161"/>
      <c r="F7" s="162">
        <v>67293</v>
      </c>
      <c r="G7" s="163"/>
      <c r="H7" s="164"/>
    </row>
    <row r="8" spans="1:8" x14ac:dyDescent="0.15">
      <c r="A8" s="165"/>
      <c r="B8" s="166"/>
      <c r="C8" s="167"/>
      <c r="D8" s="168">
        <v>41989</v>
      </c>
      <c r="E8" s="169"/>
      <c r="F8" s="170">
        <v>35076</v>
      </c>
      <c r="G8" s="171"/>
      <c r="H8" s="172"/>
    </row>
    <row r="9" spans="1:8" x14ac:dyDescent="0.15">
      <c r="A9" s="153" t="s">
        <v>545</v>
      </c>
      <c r="B9" s="158"/>
      <c r="C9" s="159"/>
      <c r="D9" s="160">
        <v>18321</v>
      </c>
      <c r="E9" s="161"/>
      <c r="F9" s="162">
        <v>67343</v>
      </c>
      <c r="G9" s="163"/>
      <c r="H9" s="164"/>
    </row>
    <row r="10" spans="1:8" x14ac:dyDescent="0.15">
      <c r="A10" s="165"/>
      <c r="B10" s="166"/>
      <c r="C10" s="167"/>
      <c r="D10" s="168">
        <v>12786</v>
      </c>
      <c r="E10" s="169"/>
      <c r="F10" s="170">
        <v>32865</v>
      </c>
      <c r="G10" s="171"/>
      <c r="H10" s="172"/>
    </row>
    <row r="11" spans="1:8" x14ac:dyDescent="0.15">
      <c r="A11" s="153" t="s">
        <v>546</v>
      </c>
      <c r="B11" s="158"/>
      <c r="C11" s="159"/>
      <c r="D11" s="160">
        <v>64752</v>
      </c>
      <c r="E11" s="161"/>
      <c r="F11" s="162">
        <v>73475</v>
      </c>
      <c r="G11" s="163"/>
      <c r="H11" s="164"/>
    </row>
    <row r="12" spans="1:8" x14ac:dyDescent="0.15">
      <c r="A12" s="165"/>
      <c r="B12" s="166"/>
      <c r="C12" s="173"/>
      <c r="D12" s="168">
        <v>47983</v>
      </c>
      <c r="E12" s="169"/>
      <c r="F12" s="170">
        <v>43072</v>
      </c>
      <c r="G12" s="171"/>
      <c r="H12" s="172"/>
    </row>
    <row r="13" spans="1:8" x14ac:dyDescent="0.15">
      <c r="A13" s="153"/>
      <c r="B13" s="158"/>
      <c r="C13" s="174"/>
      <c r="D13" s="175">
        <v>48230</v>
      </c>
      <c r="E13" s="176"/>
      <c r="F13" s="177">
        <v>72557</v>
      </c>
      <c r="G13" s="178"/>
      <c r="H13" s="164"/>
    </row>
    <row r="14" spans="1:8" x14ac:dyDescent="0.15">
      <c r="A14" s="165"/>
      <c r="B14" s="166"/>
      <c r="C14" s="167"/>
      <c r="D14" s="168">
        <v>33858</v>
      </c>
      <c r="E14" s="169"/>
      <c r="F14" s="170">
        <v>37615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4.2</v>
      </c>
      <c r="C19" s="179">
        <f>ROUND(VALUE(SUBSTITUTE(実質収支比率等に係る経年分析!G$48,"▲","-")),2)</f>
        <v>7.32</v>
      </c>
      <c r="D19" s="179">
        <f>ROUND(VALUE(SUBSTITUTE(実質収支比率等に係る経年分析!H$48,"▲","-")),2)</f>
        <v>4.62</v>
      </c>
      <c r="E19" s="179">
        <f>ROUND(VALUE(SUBSTITUTE(実質収支比率等に係る経年分析!I$48,"▲","-")),2)</f>
        <v>4.9800000000000004</v>
      </c>
      <c r="F19" s="179">
        <f>ROUND(VALUE(SUBSTITUTE(実質収支比率等に係る経年分析!J$48,"▲","-")),2)</f>
        <v>4.53</v>
      </c>
    </row>
    <row r="20" spans="1:11" x14ac:dyDescent="0.15">
      <c r="A20" s="179" t="s">
        <v>54</v>
      </c>
      <c r="B20" s="179">
        <f>ROUND(VALUE(SUBSTITUTE(実質収支比率等に係る経年分析!F$47,"▲","-")),2)</f>
        <v>15.54</v>
      </c>
      <c r="C20" s="179">
        <f>ROUND(VALUE(SUBSTITUTE(実質収支比率等に係る経年分析!G$47,"▲","-")),2)</f>
        <v>15.1</v>
      </c>
      <c r="D20" s="179">
        <f>ROUND(VALUE(SUBSTITUTE(実質収支比率等に係る経年分析!H$47,"▲","-")),2)</f>
        <v>11.05</v>
      </c>
      <c r="E20" s="179">
        <f>ROUND(VALUE(SUBSTITUTE(実質収支比率等に係る経年分析!I$47,"▲","-")),2)</f>
        <v>9.1999999999999993</v>
      </c>
      <c r="F20" s="179">
        <f>ROUND(VALUE(SUBSTITUTE(実質収支比率等に係る経年分析!J$47,"▲","-")),2)</f>
        <v>9.61</v>
      </c>
    </row>
    <row r="21" spans="1:11" x14ac:dyDescent="0.15">
      <c r="A21" s="179" t="s">
        <v>55</v>
      </c>
      <c r="B21" s="179">
        <f>IF(ISNUMBER(VALUE(SUBSTITUTE(実質収支比率等に係る経年分析!F$49,"▲","-"))),ROUND(VALUE(SUBSTITUTE(実質収支比率等に係る経年分析!F$49,"▲","-")),2),NA())</f>
        <v>-2.11</v>
      </c>
      <c r="C21" s="179">
        <f>IF(ISNUMBER(VALUE(SUBSTITUTE(実質収支比率等に係る経年分析!G$49,"▲","-"))),ROUND(VALUE(SUBSTITUTE(実質収支比率等に係る経年分析!G$49,"▲","-")),2),NA())</f>
        <v>3.24</v>
      </c>
      <c r="D21" s="179">
        <f>IF(ISNUMBER(VALUE(SUBSTITUTE(実質収支比率等に係る経年分析!H$49,"▲","-"))),ROUND(VALUE(SUBSTITUTE(実質収支比率等に係る経年分析!H$49,"▲","-")),2),NA())</f>
        <v>-7.04</v>
      </c>
      <c r="E21" s="179">
        <f>IF(ISNUMBER(VALUE(SUBSTITUTE(実質収支比率等に係る経年分析!I$49,"▲","-"))),ROUND(VALUE(SUBSTITUTE(実質収支比率等に係る経年分析!I$49,"▲","-")),2),NA())</f>
        <v>-1.29</v>
      </c>
      <c r="F21" s="179">
        <f>IF(ISNUMBER(VALUE(SUBSTITUTE(実質収支比率等に係る経年分析!J$49,"▲","-"))),ROUND(VALUE(SUBSTITUTE(実質収支比率等に係る経年分析!J$49,"▲","-")),2),NA())</f>
        <v>0.02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0.41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0.28000000000000003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0.24</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1.42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1.75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1.73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0.43</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1.0900000000000001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1.0900000000000001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0.56999999999999995</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7.31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4.6100000000000003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4.9800000000000004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4.53</v>
      </c>
    </row>
    <row r="35" spans="1:16" x14ac:dyDescent="0.15">
      <c r="A35" s="180" t="str">
        <f>IF(連結実質赤字比率に係る赤字・黒字の構成分析!C$35="",NA(),連結実質赤字比率に係る赤字・黒字の構成分析!C$35)</f>
        <v>電気事業会計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3.29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4.9800000000000004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6.11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6.16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20.45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18.739999999999998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19.97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20.45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21.3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523</v>
      </c>
      <c r="E42" s="181"/>
      <c r="F42" s="181"/>
      <c r="G42" s="181">
        <f>'実質公債費比率（分子）の構造'!L$52</f>
        <v>511</v>
      </c>
      <c r="H42" s="181"/>
      <c r="I42" s="181"/>
      <c r="J42" s="181">
        <f>'実質公債費比率（分子）の構造'!M$52</f>
        <v>545</v>
      </c>
      <c r="K42" s="181"/>
      <c r="L42" s="181"/>
      <c r="M42" s="181">
        <f>'実質公債費比率（分子）の構造'!N$52</f>
        <v>565</v>
      </c>
      <c r="N42" s="181"/>
      <c r="O42" s="181"/>
      <c r="P42" s="181">
        <f>'実質公債費比率（分子）の構造'!O$52</f>
        <v>579</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32</v>
      </c>
      <c r="C45" s="181"/>
      <c r="D45" s="181"/>
      <c r="E45" s="181">
        <f>'実質公債費比率（分子）の構造'!L$49</f>
        <v>38</v>
      </c>
      <c r="F45" s="181"/>
      <c r="G45" s="181"/>
      <c r="H45" s="181">
        <f>'実質公債費比率（分子）の構造'!M$49</f>
        <v>39</v>
      </c>
      <c r="I45" s="181"/>
      <c r="J45" s="181"/>
      <c r="K45" s="181">
        <f>'実質公債費比率（分子）の構造'!N$49</f>
        <v>38</v>
      </c>
      <c r="L45" s="181"/>
      <c r="M45" s="181"/>
      <c r="N45" s="181">
        <f>'実質公債費比率（分子）の構造'!O$49</f>
        <v>43</v>
      </c>
      <c r="O45" s="181"/>
      <c r="P45" s="181"/>
    </row>
    <row r="46" spans="1:16" x14ac:dyDescent="0.15">
      <c r="A46" s="181" t="s">
        <v>66</v>
      </c>
      <c r="B46" s="181">
        <f>'実質公債費比率（分子）の構造'!K$48</f>
        <v>164</v>
      </c>
      <c r="C46" s="181"/>
      <c r="D46" s="181"/>
      <c r="E46" s="181">
        <f>'実質公債費比率（分子）の構造'!L$48</f>
        <v>168</v>
      </c>
      <c r="F46" s="181"/>
      <c r="G46" s="181"/>
      <c r="H46" s="181">
        <f>'実質公債費比率（分子）の構造'!M$48</f>
        <v>162</v>
      </c>
      <c r="I46" s="181"/>
      <c r="J46" s="181"/>
      <c r="K46" s="181">
        <f>'実質公債費比率（分子）の構造'!N$48</f>
        <v>152</v>
      </c>
      <c r="L46" s="181"/>
      <c r="M46" s="181"/>
      <c r="N46" s="181">
        <f>'実質公債費比率（分子）の構造'!O$48</f>
        <v>152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445</v>
      </c>
      <c r="C49" s="181"/>
      <c r="D49" s="181"/>
      <c r="E49" s="181">
        <f>'実質公債費比率（分子）の構造'!L$45</f>
        <v>469</v>
      </c>
      <c r="F49" s="181"/>
      <c r="G49" s="181"/>
      <c r="H49" s="181">
        <f>'実質公債費比率（分子）の構造'!M$45</f>
        <v>520</v>
      </c>
      <c r="I49" s="181"/>
      <c r="J49" s="181"/>
      <c r="K49" s="181">
        <f>'実質公債費比率（分子）の構造'!N$45</f>
        <v>556</v>
      </c>
      <c r="L49" s="181"/>
      <c r="M49" s="181"/>
      <c r="N49" s="181">
        <f>'実質公債費比率（分子）の構造'!O$45</f>
        <v>610</v>
      </c>
      <c r="O49" s="181"/>
      <c r="P49" s="181"/>
    </row>
    <row r="50" spans="1:16" x14ac:dyDescent="0.15">
      <c r="A50" s="181" t="s">
        <v>70</v>
      </c>
      <c r="B50" s="181" t="e">
        <f>NA()</f>
        <v>#N/A</v>
      </c>
      <c r="C50" s="181">
        <f>IF(ISNUMBER('実質公債費比率（分子）の構造'!K$53),'実質公債費比率（分子）の構造'!K$53,NA())</f>
        <v>118</v>
      </c>
      <c r="D50" s="181" t="e">
        <f>NA()</f>
        <v>#N/A</v>
      </c>
      <c r="E50" s="181" t="e">
        <f>NA()</f>
        <v>#N/A</v>
      </c>
      <c r="F50" s="181">
        <f>IF(ISNUMBER('実質公債費比率（分子）の構造'!L$53),'実質公債費比率（分子）の構造'!L$53,NA())</f>
        <v>164</v>
      </c>
      <c r="G50" s="181" t="e">
        <f>NA()</f>
        <v>#N/A</v>
      </c>
      <c r="H50" s="181" t="e">
        <f>NA()</f>
        <v>#N/A</v>
      </c>
      <c r="I50" s="181">
        <f>IF(ISNUMBER('実質公債費比率（分子）の構造'!M$53),'実質公債費比率（分子）の構造'!M$53,NA())</f>
        <v>176</v>
      </c>
      <c r="J50" s="181" t="e">
        <f>NA()</f>
        <v>#N/A</v>
      </c>
      <c r="K50" s="181" t="e">
        <f>NA()</f>
        <v>#N/A</v>
      </c>
      <c r="L50" s="181">
        <f>IF(ISNUMBER('実質公債費比率（分子）の構造'!N$53),'実質公債費比率（分子）の構造'!N$53,NA())</f>
        <v>181</v>
      </c>
      <c r="M50" s="181" t="e">
        <f>NA()</f>
        <v>#N/A</v>
      </c>
      <c r="N50" s="181" t="e">
        <f>NA()</f>
        <v>#N/A</v>
      </c>
      <c r="O50" s="181">
        <f>IF(ISNUMBER('実質公債費比率（分子）の構造'!O$53),'実質公債費比率（分子）の構造'!O$53,NA())</f>
        <v>226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7189</v>
      </c>
      <c r="E56" s="180"/>
      <c r="F56" s="180"/>
      <c r="G56" s="180">
        <f>'将来負担比率（分子）の構造'!J$52</f>
        <v>7455</v>
      </c>
      <c r="H56" s="180"/>
      <c r="I56" s="180"/>
      <c r="J56" s="180">
        <f>'将来負担比率（分子）の構造'!K$52</f>
        <v>7686</v>
      </c>
      <c r="K56" s="180"/>
      <c r="L56" s="180"/>
      <c r="M56" s="180">
        <f>'将来負担比率（分子）の構造'!L$52</f>
        <v>7766</v>
      </c>
      <c r="N56" s="180"/>
      <c r="O56" s="180"/>
      <c r="P56" s="180">
        <f>'将来負担比率（分子）の構造'!M$52</f>
        <v>8013</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1802</v>
      </c>
      <c r="E58" s="180"/>
      <c r="F58" s="180"/>
      <c r="G58" s="180">
        <f>'将来負担比率（分子）の構造'!J$50</f>
        <v>1678</v>
      </c>
      <c r="H58" s="180"/>
      <c r="I58" s="180"/>
      <c r="J58" s="180">
        <f>'将来負担比率（分子）の構造'!K$50</f>
        <v>1505</v>
      </c>
      <c r="K58" s="180"/>
      <c r="L58" s="180"/>
      <c r="M58" s="180">
        <f>'将来負担比率（分子）の構造'!L$50</f>
        <v>1415</v>
      </c>
      <c r="N58" s="180"/>
      <c r="O58" s="180"/>
      <c r="P58" s="180">
        <f>'将来負担比率（分子）の構造'!M$50</f>
        <v>1429</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f>'将来負担比率（分子）の構造'!M$46</f>
        <v>0</v>
      </c>
      <c r="O61" s="180"/>
      <c r="P61" s="180"/>
    </row>
    <row r="62" spans="1:16" x14ac:dyDescent="0.15">
      <c r="A62" s="180" t="s">
        <v>34</v>
      </c>
      <c r="B62" s="180">
        <f>'将来負担比率（分子）の構造'!I$45</f>
        <v>721</v>
      </c>
      <c r="C62" s="180"/>
      <c r="D62" s="180"/>
      <c r="E62" s="180">
        <f>'将来負担比率（分子）の構造'!J$45</f>
        <v>534</v>
      </c>
      <c r="F62" s="180"/>
      <c r="G62" s="180"/>
      <c r="H62" s="180">
        <f>'将来負担比率（分子）の構造'!K$45</f>
        <v>540</v>
      </c>
      <c r="I62" s="180"/>
      <c r="J62" s="180"/>
      <c r="K62" s="180">
        <f>'将来負担比率（分子）の構造'!L$45</f>
        <v>563</v>
      </c>
      <c r="L62" s="180"/>
      <c r="M62" s="180"/>
      <c r="N62" s="180">
        <f>'将来負担比率（分子）の構造'!M$45</f>
        <v>511</v>
      </c>
      <c r="O62" s="180"/>
      <c r="P62" s="180"/>
    </row>
    <row r="63" spans="1:16" x14ac:dyDescent="0.15">
      <c r="A63" s="180" t="s">
        <v>33</v>
      </c>
      <c r="B63" s="180">
        <f>'将来負担比率（分子）の構造'!I$44</f>
        <v>229</v>
      </c>
      <c r="C63" s="180"/>
      <c r="D63" s="180"/>
      <c r="E63" s="180">
        <f>'将来負担比率（分子）の構造'!J$44</f>
        <v>228</v>
      </c>
      <c r="F63" s="180"/>
      <c r="G63" s="180"/>
      <c r="H63" s="180">
        <f>'将来負担比率（分子）の構造'!K$44</f>
        <v>289</v>
      </c>
      <c r="I63" s="180"/>
      <c r="J63" s="180"/>
      <c r="K63" s="180">
        <f>'将来負担比率（分子）の構造'!L$44</f>
        <v>258</v>
      </c>
      <c r="L63" s="180"/>
      <c r="M63" s="180"/>
      <c r="N63" s="180">
        <f>'将来負担比率（分子）の構造'!M$44</f>
        <v>222</v>
      </c>
      <c r="O63" s="180"/>
      <c r="P63" s="180"/>
    </row>
    <row r="64" spans="1:16" x14ac:dyDescent="0.15">
      <c r="A64" s="180" t="s">
        <v>32</v>
      </c>
      <c r="B64" s="180">
        <f>'将来負担比率（分子）の構造'!I$43</f>
        <v>3627</v>
      </c>
      <c r="C64" s="180"/>
      <c r="D64" s="180"/>
      <c r="E64" s="180">
        <f>'将来負担比率（分子）の構造'!J$43</f>
        <v>3043</v>
      </c>
      <c r="F64" s="180"/>
      <c r="G64" s="180"/>
      <c r="H64" s="180">
        <f>'将来負担比率（分子）の構造'!K$43</f>
        <v>2781</v>
      </c>
      <c r="I64" s="180"/>
      <c r="J64" s="180"/>
      <c r="K64" s="180">
        <f>'将来負担比率（分子）の構造'!L$43</f>
        <v>2680</v>
      </c>
      <c r="L64" s="180"/>
      <c r="M64" s="180"/>
      <c r="N64" s="180">
        <f>'将来負担比率（分子）の構造'!M$43</f>
        <v>2440</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6346</v>
      </c>
      <c r="C66" s="180"/>
      <c r="D66" s="180"/>
      <c r="E66" s="180">
        <f>'将来負担比率（分子）の構造'!J$41</f>
        <v>6831</v>
      </c>
      <c r="F66" s="180"/>
      <c r="G66" s="180"/>
      <c r="H66" s="180">
        <f>'将来負担比率（分子）の構造'!K$41</f>
        <v>7296</v>
      </c>
      <c r="I66" s="180"/>
      <c r="J66" s="180"/>
      <c r="K66" s="180">
        <f>'将来負担比率（分子）の構造'!L$41</f>
        <v>7263</v>
      </c>
      <c r="L66" s="180"/>
      <c r="M66" s="180"/>
      <c r="N66" s="180">
        <f>'将来負担比率（分子）の構造'!M$41</f>
        <v>7531</v>
      </c>
      <c r="O66" s="180"/>
      <c r="P66" s="180"/>
    </row>
    <row r="67" spans="1:16" x14ac:dyDescent="0.15">
      <c r="A67" s="180" t="s">
        <v>74</v>
      </c>
      <c r="B67" s="180" t="e">
        <f>NA()</f>
        <v>#N/A</v>
      </c>
      <c r="C67" s="180">
        <f>IF(ISNUMBER('将来負担比率（分子）の構造'!I$53), IF('将来負担比率（分子）の構造'!I$53 &lt; 0, 0, '将来負担比率（分子）の構造'!I$53), NA())</f>
        <v>1933</v>
      </c>
      <c r="D67" s="180" t="e">
        <f>NA()</f>
        <v>#N/A</v>
      </c>
      <c r="E67" s="180" t="e">
        <f>NA()</f>
        <v>#N/A</v>
      </c>
      <c r="F67" s="180">
        <f>IF(ISNUMBER('将来負担比率（分子）の構造'!J$53), IF('将来負担比率（分子）の構造'!J$53 &lt; 0, 0, '将来負担比率（分子）の構造'!J$53), NA())</f>
        <v>1503</v>
      </c>
      <c r="G67" s="180" t="e">
        <f>NA()</f>
        <v>#N/A</v>
      </c>
      <c r="H67" s="180" t="e">
        <f>NA()</f>
        <v>#N/A</v>
      </c>
      <c r="I67" s="180">
        <f>IF(ISNUMBER('将来負担比率（分子）の構造'!K$53), IF('将来負担比率（分子）の構造'!K$53 &lt; 0, 0, '将来負担比率（分子）の構造'!K$53), NA())</f>
        <v>1715</v>
      </c>
      <c r="J67" s="180" t="e">
        <f>NA()</f>
        <v>#N/A</v>
      </c>
      <c r="K67" s="180" t="e">
        <f>NA()</f>
        <v>#N/A</v>
      </c>
      <c r="L67" s="180">
        <f>IF(ISNUMBER('将来負担比率（分子）の構造'!L$53), IF('将来負担比率（分子）の構造'!L$53 &lt; 0, 0, '将来負担比率（分子）の構造'!L$53), NA())</f>
        <v>1584</v>
      </c>
      <c r="M67" s="180" t="e">
        <f>NA()</f>
        <v>#N/A</v>
      </c>
      <c r="N67" s="180" t="e">
        <f>NA()</f>
        <v>#N/A</v>
      </c>
      <c r="O67" s="180">
        <f>IF(ISNUMBER('将来負担比率（分子）の構造'!M$53), IF('将来負担比率（分子）の構造'!M$53 &lt; 0, 0, '将来負担比率（分子）の構造'!M$53), NA())</f>
        <v>1262</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450</v>
      </c>
      <c r="C72" s="184">
        <f>基金残高に係る経年分析!G55</f>
        <v>379</v>
      </c>
      <c r="D72" s="184">
        <f>基金残高に係る経年分析!H55</f>
        <v>398</v>
      </c>
    </row>
    <row r="73" spans="1:16" x14ac:dyDescent="0.15">
      <c r="A73" s="183" t="s">
        <v>77</v>
      </c>
      <c r="B73" s="184">
        <f>基金残高に係る経年分析!F56</f>
        <v>102</v>
      </c>
      <c r="C73" s="184">
        <f>基金残高に係る経年分析!G56</f>
        <v>102</v>
      </c>
      <c r="D73" s="184">
        <f>基金残高に係る経年分析!H56</f>
        <v>102</v>
      </c>
    </row>
    <row r="74" spans="1:16" x14ac:dyDescent="0.15">
      <c r="A74" s="183" t="s">
        <v>78</v>
      </c>
      <c r="B74" s="184">
        <f>基金残高に係る経年分析!F57</f>
        <v>660</v>
      </c>
      <c r="C74" s="184">
        <f>基金残高に係る経年分析!G57</f>
        <v>648</v>
      </c>
      <c r="D74" s="184">
        <f>基金残高に係る経年分析!H57</f>
        <v>654</v>
      </c>
    </row>
  </sheetData>
  <sheetProtection algorithmName="SHA-512" hashValue="kqMMj+LDnlok4QaE9Mg5CdlRPRDQ2Bysl9qBrecyK0v0HrSbiFu4o1QN1+MS6PZ51sJ/FdwDltYEv97WnB10GA==" saltValue="M91I4Bg04r8+ZpPPFuoMV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2420106</v>
      </c>
      <c r="S5" s="669"/>
      <c r="T5" s="669"/>
      <c r="U5" s="669"/>
      <c r="V5" s="669"/>
      <c r="W5" s="669"/>
      <c r="X5" s="669"/>
      <c r="Y5" s="670"/>
      <c r="Z5" s="671">
        <v>39.200000000000003</v>
      </c>
      <c r="AA5" s="671"/>
      <c r="AB5" s="671"/>
      <c r="AC5" s="671"/>
      <c r="AD5" s="672">
        <v>2420106</v>
      </c>
      <c r="AE5" s="672"/>
      <c r="AF5" s="672"/>
      <c r="AG5" s="672"/>
      <c r="AH5" s="672"/>
      <c r="AI5" s="672"/>
      <c r="AJ5" s="672"/>
      <c r="AK5" s="672"/>
      <c r="AL5" s="673">
        <v>63.5</v>
      </c>
      <c r="AM5" s="674"/>
      <c r="AN5" s="674"/>
      <c r="AO5" s="675"/>
      <c r="AP5" s="665" t="s">
        <v>228</v>
      </c>
      <c r="AQ5" s="666"/>
      <c r="AR5" s="666"/>
      <c r="AS5" s="666"/>
      <c r="AT5" s="666"/>
      <c r="AU5" s="666"/>
      <c r="AV5" s="666"/>
      <c r="AW5" s="666"/>
      <c r="AX5" s="666"/>
      <c r="AY5" s="666"/>
      <c r="AZ5" s="666"/>
      <c r="BA5" s="666"/>
      <c r="BB5" s="666"/>
      <c r="BC5" s="666"/>
      <c r="BD5" s="666"/>
      <c r="BE5" s="666"/>
      <c r="BF5" s="667"/>
      <c r="BG5" s="679">
        <v>2420106</v>
      </c>
      <c r="BH5" s="680"/>
      <c r="BI5" s="680"/>
      <c r="BJ5" s="680"/>
      <c r="BK5" s="680"/>
      <c r="BL5" s="680"/>
      <c r="BM5" s="680"/>
      <c r="BN5" s="681"/>
      <c r="BO5" s="682">
        <v>100</v>
      </c>
      <c r="BP5" s="682"/>
      <c r="BQ5" s="682"/>
      <c r="BR5" s="682"/>
      <c r="BS5" s="683" t="s">
        <v>174</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82693</v>
      </c>
      <c r="S6" s="680"/>
      <c r="T6" s="680"/>
      <c r="U6" s="680"/>
      <c r="V6" s="680"/>
      <c r="W6" s="680"/>
      <c r="X6" s="680"/>
      <c r="Y6" s="681"/>
      <c r="Z6" s="682">
        <v>1.3</v>
      </c>
      <c r="AA6" s="682"/>
      <c r="AB6" s="682"/>
      <c r="AC6" s="682"/>
      <c r="AD6" s="683">
        <v>82693</v>
      </c>
      <c r="AE6" s="683"/>
      <c r="AF6" s="683"/>
      <c r="AG6" s="683"/>
      <c r="AH6" s="683"/>
      <c r="AI6" s="683"/>
      <c r="AJ6" s="683"/>
      <c r="AK6" s="683"/>
      <c r="AL6" s="684">
        <v>2.2000000000000002</v>
      </c>
      <c r="AM6" s="685"/>
      <c r="AN6" s="685"/>
      <c r="AO6" s="686"/>
      <c r="AP6" s="676" t="s">
        <v>233</v>
      </c>
      <c r="AQ6" s="677"/>
      <c r="AR6" s="677"/>
      <c r="AS6" s="677"/>
      <c r="AT6" s="677"/>
      <c r="AU6" s="677"/>
      <c r="AV6" s="677"/>
      <c r="AW6" s="677"/>
      <c r="AX6" s="677"/>
      <c r="AY6" s="677"/>
      <c r="AZ6" s="677"/>
      <c r="BA6" s="677"/>
      <c r="BB6" s="677"/>
      <c r="BC6" s="677"/>
      <c r="BD6" s="677"/>
      <c r="BE6" s="677"/>
      <c r="BF6" s="678"/>
      <c r="BG6" s="679">
        <v>2420106</v>
      </c>
      <c r="BH6" s="680"/>
      <c r="BI6" s="680"/>
      <c r="BJ6" s="680"/>
      <c r="BK6" s="680"/>
      <c r="BL6" s="680"/>
      <c r="BM6" s="680"/>
      <c r="BN6" s="681"/>
      <c r="BO6" s="682">
        <v>100</v>
      </c>
      <c r="BP6" s="682"/>
      <c r="BQ6" s="682"/>
      <c r="BR6" s="682"/>
      <c r="BS6" s="683" t="s">
        <v>234</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109182</v>
      </c>
      <c r="CS6" s="680"/>
      <c r="CT6" s="680"/>
      <c r="CU6" s="680"/>
      <c r="CV6" s="680"/>
      <c r="CW6" s="680"/>
      <c r="CX6" s="680"/>
      <c r="CY6" s="681"/>
      <c r="CZ6" s="673">
        <v>1.8</v>
      </c>
      <c r="DA6" s="674"/>
      <c r="DB6" s="674"/>
      <c r="DC6" s="693"/>
      <c r="DD6" s="688" t="s">
        <v>234</v>
      </c>
      <c r="DE6" s="680"/>
      <c r="DF6" s="680"/>
      <c r="DG6" s="680"/>
      <c r="DH6" s="680"/>
      <c r="DI6" s="680"/>
      <c r="DJ6" s="680"/>
      <c r="DK6" s="680"/>
      <c r="DL6" s="680"/>
      <c r="DM6" s="680"/>
      <c r="DN6" s="680"/>
      <c r="DO6" s="680"/>
      <c r="DP6" s="681"/>
      <c r="DQ6" s="688">
        <v>109182</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3500</v>
      </c>
      <c r="S7" s="680"/>
      <c r="T7" s="680"/>
      <c r="U7" s="680"/>
      <c r="V7" s="680"/>
      <c r="W7" s="680"/>
      <c r="X7" s="680"/>
      <c r="Y7" s="681"/>
      <c r="Z7" s="682">
        <v>0.1</v>
      </c>
      <c r="AA7" s="682"/>
      <c r="AB7" s="682"/>
      <c r="AC7" s="682"/>
      <c r="AD7" s="683">
        <v>3500</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1027524</v>
      </c>
      <c r="BH7" s="680"/>
      <c r="BI7" s="680"/>
      <c r="BJ7" s="680"/>
      <c r="BK7" s="680"/>
      <c r="BL7" s="680"/>
      <c r="BM7" s="680"/>
      <c r="BN7" s="681"/>
      <c r="BO7" s="682">
        <v>42.5</v>
      </c>
      <c r="BP7" s="682"/>
      <c r="BQ7" s="682"/>
      <c r="BR7" s="682"/>
      <c r="BS7" s="683" t="s">
        <v>234</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725977</v>
      </c>
      <c r="CS7" s="680"/>
      <c r="CT7" s="680"/>
      <c r="CU7" s="680"/>
      <c r="CV7" s="680"/>
      <c r="CW7" s="680"/>
      <c r="CX7" s="680"/>
      <c r="CY7" s="681"/>
      <c r="CZ7" s="682">
        <v>12.1</v>
      </c>
      <c r="DA7" s="682"/>
      <c r="DB7" s="682"/>
      <c r="DC7" s="682"/>
      <c r="DD7" s="688">
        <v>23095</v>
      </c>
      <c r="DE7" s="680"/>
      <c r="DF7" s="680"/>
      <c r="DG7" s="680"/>
      <c r="DH7" s="680"/>
      <c r="DI7" s="680"/>
      <c r="DJ7" s="680"/>
      <c r="DK7" s="680"/>
      <c r="DL7" s="680"/>
      <c r="DM7" s="680"/>
      <c r="DN7" s="680"/>
      <c r="DO7" s="680"/>
      <c r="DP7" s="681"/>
      <c r="DQ7" s="688">
        <v>625860</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7965</v>
      </c>
      <c r="S8" s="680"/>
      <c r="T8" s="680"/>
      <c r="U8" s="680"/>
      <c r="V8" s="680"/>
      <c r="W8" s="680"/>
      <c r="X8" s="680"/>
      <c r="Y8" s="681"/>
      <c r="Z8" s="682">
        <v>0.1</v>
      </c>
      <c r="AA8" s="682"/>
      <c r="AB8" s="682"/>
      <c r="AC8" s="682"/>
      <c r="AD8" s="683">
        <v>7965</v>
      </c>
      <c r="AE8" s="683"/>
      <c r="AF8" s="683"/>
      <c r="AG8" s="683"/>
      <c r="AH8" s="683"/>
      <c r="AI8" s="683"/>
      <c r="AJ8" s="683"/>
      <c r="AK8" s="683"/>
      <c r="AL8" s="684">
        <v>0.2</v>
      </c>
      <c r="AM8" s="685"/>
      <c r="AN8" s="685"/>
      <c r="AO8" s="686"/>
      <c r="AP8" s="676" t="s">
        <v>240</v>
      </c>
      <c r="AQ8" s="677"/>
      <c r="AR8" s="677"/>
      <c r="AS8" s="677"/>
      <c r="AT8" s="677"/>
      <c r="AU8" s="677"/>
      <c r="AV8" s="677"/>
      <c r="AW8" s="677"/>
      <c r="AX8" s="677"/>
      <c r="AY8" s="677"/>
      <c r="AZ8" s="677"/>
      <c r="BA8" s="677"/>
      <c r="BB8" s="677"/>
      <c r="BC8" s="677"/>
      <c r="BD8" s="677"/>
      <c r="BE8" s="677"/>
      <c r="BF8" s="678"/>
      <c r="BG8" s="679">
        <v>28111</v>
      </c>
      <c r="BH8" s="680"/>
      <c r="BI8" s="680"/>
      <c r="BJ8" s="680"/>
      <c r="BK8" s="680"/>
      <c r="BL8" s="680"/>
      <c r="BM8" s="680"/>
      <c r="BN8" s="681"/>
      <c r="BO8" s="682">
        <v>1.2</v>
      </c>
      <c r="BP8" s="682"/>
      <c r="BQ8" s="682"/>
      <c r="BR8" s="682"/>
      <c r="BS8" s="688" t="s">
        <v>127</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1615221</v>
      </c>
      <c r="CS8" s="680"/>
      <c r="CT8" s="680"/>
      <c r="CU8" s="680"/>
      <c r="CV8" s="680"/>
      <c r="CW8" s="680"/>
      <c r="CX8" s="680"/>
      <c r="CY8" s="681"/>
      <c r="CZ8" s="682">
        <v>27</v>
      </c>
      <c r="DA8" s="682"/>
      <c r="DB8" s="682"/>
      <c r="DC8" s="682"/>
      <c r="DD8" s="688">
        <v>61380</v>
      </c>
      <c r="DE8" s="680"/>
      <c r="DF8" s="680"/>
      <c r="DG8" s="680"/>
      <c r="DH8" s="680"/>
      <c r="DI8" s="680"/>
      <c r="DJ8" s="680"/>
      <c r="DK8" s="680"/>
      <c r="DL8" s="680"/>
      <c r="DM8" s="680"/>
      <c r="DN8" s="680"/>
      <c r="DO8" s="680"/>
      <c r="DP8" s="681"/>
      <c r="DQ8" s="688">
        <v>994864</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6829</v>
      </c>
      <c r="S9" s="680"/>
      <c r="T9" s="680"/>
      <c r="U9" s="680"/>
      <c r="V9" s="680"/>
      <c r="W9" s="680"/>
      <c r="X9" s="680"/>
      <c r="Y9" s="681"/>
      <c r="Z9" s="682">
        <v>0.1</v>
      </c>
      <c r="AA9" s="682"/>
      <c r="AB9" s="682"/>
      <c r="AC9" s="682"/>
      <c r="AD9" s="683">
        <v>6829</v>
      </c>
      <c r="AE9" s="683"/>
      <c r="AF9" s="683"/>
      <c r="AG9" s="683"/>
      <c r="AH9" s="683"/>
      <c r="AI9" s="683"/>
      <c r="AJ9" s="683"/>
      <c r="AK9" s="683"/>
      <c r="AL9" s="684">
        <v>0.2</v>
      </c>
      <c r="AM9" s="685"/>
      <c r="AN9" s="685"/>
      <c r="AO9" s="686"/>
      <c r="AP9" s="676" t="s">
        <v>243</v>
      </c>
      <c r="AQ9" s="677"/>
      <c r="AR9" s="677"/>
      <c r="AS9" s="677"/>
      <c r="AT9" s="677"/>
      <c r="AU9" s="677"/>
      <c r="AV9" s="677"/>
      <c r="AW9" s="677"/>
      <c r="AX9" s="677"/>
      <c r="AY9" s="677"/>
      <c r="AZ9" s="677"/>
      <c r="BA9" s="677"/>
      <c r="BB9" s="677"/>
      <c r="BC9" s="677"/>
      <c r="BD9" s="677"/>
      <c r="BE9" s="677"/>
      <c r="BF9" s="678"/>
      <c r="BG9" s="679">
        <v>835935</v>
      </c>
      <c r="BH9" s="680"/>
      <c r="BI9" s="680"/>
      <c r="BJ9" s="680"/>
      <c r="BK9" s="680"/>
      <c r="BL9" s="680"/>
      <c r="BM9" s="680"/>
      <c r="BN9" s="681"/>
      <c r="BO9" s="682">
        <v>34.5</v>
      </c>
      <c r="BP9" s="682"/>
      <c r="BQ9" s="682"/>
      <c r="BR9" s="682"/>
      <c r="BS9" s="688" t="s">
        <v>234</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532064</v>
      </c>
      <c r="CS9" s="680"/>
      <c r="CT9" s="680"/>
      <c r="CU9" s="680"/>
      <c r="CV9" s="680"/>
      <c r="CW9" s="680"/>
      <c r="CX9" s="680"/>
      <c r="CY9" s="681"/>
      <c r="CZ9" s="682">
        <v>8.9</v>
      </c>
      <c r="DA9" s="682"/>
      <c r="DB9" s="682"/>
      <c r="DC9" s="682"/>
      <c r="DD9" s="688">
        <v>6395</v>
      </c>
      <c r="DE9" s="680"/>
      <c r="DF9" s="680"/>
      <c r="DG9" s="680"/>
      <c r="DH9" s="680"/>
      <c r="DI9" s="680"/>
      <c r="DJ9" s="680"/>
      <c r="DK9" s="680"/>
      <c r="DL9" s="680"/>
      <c r="DM9" s="680"/>
      <c r="DN9" s="680"/>
      <c r="DO9" s="680"/>
      <c r="DP9" s="681"/>
      <c r="DQ9" s="688">
        <v>514481</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174</v>
      </c>
      <c r="S10" s="680"/>
      <c r="T10" s="680"/>
      <c r="U10" s="680"/>
      <c r="V10" s="680"/>
      <c r="W10" s="680"/>
      <c r="X10" s="680"/>
      <c r="Y10" s="681"/>
      <c r="Z10" s="682" t="s">
        <v>234</v>
      </c>
      <c r="AA10" s="682"/>
      <c r="AB10" s="682"/>
      <c r="AC10" s="682"/>
      <c r="AD10" s="683" t="s">
        <v>234</v>
      </c>
      <c r="AE10" s="683"/>
      <c r="AF10" s="683"/>
      <c r="AG10" s="683"/>
      <c r="AH10" s="683"/>
      <c r="AI10" s="683"/>
      <c r="AJ10" s="683"/>
      <c r="AK10" s="683"/>
      <c r="AL10" s="684" t="s">
        <v>127</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44172</v>
      </c>
      <c r="BH10" s="680"/>
      <c r="BI10" s="680"/>
      <c r="BJ10" s="680"/>
      <c r="BK10" s="680"/>
      <c r="BL10" s="680"/>
      <c r="BM10" s="680"/>
      <c r="BN10" s="681"/>
      <c r="BO10" s="682">
        <v>1.8</v>
      </c>
      <c r="BP10" s="682"/>
      <c r="BQ10" s="682"/>
      <c r="BR10" s="682"/>
      <c r="BS10" s="688" t="s">
        <v>234</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t="s">
        <v>174</v>
      </c>
      <c r="CS10" s="680"/>
      <c r="CT10" s="680"/>
      <c r="CU10" s="680"/>
      <c r="CV10" s="680"/>
      <c r="CW10" s="680"/>
      <c r="CX10" s="680"/>
      <c r="CY10" s="681"/>
      <c r="CZ10" s="682" t="s">
        <v>174</v>
      </c>
      <c r="DA10" s="682"/>
      <c r="DB10" s="682"/>
      <c r="DC10" s="682"/>
      <c r="DD10" s="688" t="s">
        <v>127</v>
      </c>
      <c r="DE10" s="680"/>
      <c r="DF10" s="680"/>
      <c r="DG10" s="680"/>
      <c r="DH10" s="680"/>
      <c r="DI10" s="680"/>
      <c r="DJ10" s="680"/>
      <c r="DK10" s="680"/>
      <c r="DL10" s="680"/>
      <c r="DM10" s="680"/>
      <c r="DN10" s="680"/>
      <c r="DO10" s="680"/>
      <c r="DP10" s="681"/>
      <c r="DQ10" s="688" t="s">
        <v>127</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174</v>
      </c>
      <c r="S11" s="680"/>
      <c r="T11" s="680"/>
      <c r="U11" s="680"/>
      <c r="V11" s="680"/>
      <c r="W11" s="680"/>
      <c r="X11" s="680"/>
      <c r="Y11" s="681"/>
      <c r="Z11" s="682" t="s">
        <v>174</v>
      </c>
      <c r="AA11" s="682"/>
      <c r="AB11" s="682"/>
      <c r="AC11" s="682"/>
      <c r="AD11" s="683" t="s">
        <v>127</v>
      </c>
      <c r="AE11" s="683"/>
      <c r="AF11" s="683"/>
      <c r="AG11" s="683"/>
      <c r="AH11" s="683"/>
      <c r="AI11" s="683"/>
      <c r="AJ11" s="683"/>
      <c r="AK11" s="683"/>
      <c r="AL11" s="684" t="s">
        <v>127</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119306</v>
      </c>
      <c r="BH11" s="680"/>
      <c r="BI11" s="680"/>
      <c r="BJ11" s="680"/>
      <c r="BK11" s="680"/>
      <c r="BL11" s="680"/>
      <c r="BM11" s="680"/>
      <c r="BN11" s="681"/>
      <c r="BO11" s="682">
        <v>4.9000000000000004</v>
      </c>
      <c r="BP11" s="682"/>
      <c r="BQ11" s="682"/>
      <c r="BR11" s="682"/>
      <c r="BS11" s="688" t="s">
        <v>174</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439288</v>
      </c>
      <c r="CS11" s="680"/>
      <c r="CT11" s="680"/>
      <c r="CU11" s="680"/>
      <c r="CV11" s="680"/>
      <c r="CW11" s="680"/>
      <c r="CX11" s="680"/>
      <c r="CY11" s="681"/>
      <c r="CZ11" s="682">
        <v>7.3</v>
      </c>
      <c r="DA11" s="682"/>
      <c r="DB11" s="682"/>
      <c r="DC11" s="682"/>
      <c r="DD11" s="688">
        <v>233604</v>
      </c>
      <c r="DE11" s="680"/>
      <c r="DF11" s="680"/>
      <c r="DG11" s="680"/>
      <c r="DH11" s="680"/>
      <c r="DI11" s="680"/>
      <c r="DJ11" s="680"/>
      <c r="DK11" s="680"/>
      <c r="DL11" s="680"/>
      <c r="DM11" s="680"/>
      <c r="DN11" s="680"/>
      <c r="DO11" s="680"/>
      <c r="DP11" s="681"/>
      <c r="DQ11" s="688">
        <v>188226</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288592</v>
      </c>
      <c r="S12" s="680"/>
      <c r="T12" s="680"/>
      <c r="U12" s="680"/>
      <c r="V12" s="680"/>
      <c r="W12" s="680"/>
      <c r="X12" s="680"/>
      <c r="Y12" s="681"/>
      <c r="Z12" s="682">
        <v>4.7</v>
      </c>
      <c r="AA12" s="682"/>
      <c r="AB12" s="682"/>
      <c r="AC12" s="682"/>
      <c r="AD12" s="683">
        <v>288592</v>
      </c>
      <c r="AE12" s="683"/>
      <c r="AF12" s="683"/>
      <c r="AG12" s="683"/>
      <c r="AH12" s="683"/>
      <c r="AI12" s="683"/>
      <c r="AJ12" s="683"/>
      <c r="AK12" s="683"/>
      <c r="AL12" s="684">
        <v>7.6</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1255854</v>
      </c>
      <c r="BH12" s="680"/>
      <c r="BI12" s="680"/>
      <c r="BJ12" s="680"/>
      <c r="BK12" s="680"/>
      <c r="BL12" s="680"/>
      <c r="BM12" s="680"/>
      <c r="BN12" s="681"/>
      <c r="BO12" s="682">
        <v>51.9</v>
      </c>
      <c r="BP12" s="682"/>
      <c r="BQ12" s="682"/>
      <c r="BR12" s="682"/>
      <c r="BS12" s="688" t="s">
        <v>127</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30673</v>
      </c>
      <c r="CS12" s="680"/>
      <c r="CT12" s="680"/>
      <c r="CU12" s="680"/>
      <c r="CV12" s="680"/>
      <c r="CW12" s="680"/>
      <c r="CX12" s="680"/>
      <c r="CY12" s="681"/>
      <c r="CZ12" s="682">
        <v>0.5</v>
      </c>
      <c r="DA12" s="682"/>
      <c r="DB12" s="682"/>
      <c r="DC12" s="682"/>
      <c r="DD12" s="688" t="s">
        <v>127</v>
      </c>
      <c r="DE12" s="680"/>
      <c r="DF12" s="680"/>
      <c r="DG12" s="680"/>
      <c r="DH12" s="680"/>
      <c r="DI12" s="680"/>
      <c r="DJ12" s="680"/>
      <c r="DK12" s="680"/>
      <c r="DL12" s="680"/>
      <c r="DM12" s="680"/>
      <c r="DN12" s="680"/>
      <c r="DO12" s="680"/>
      <c r="DP12" s="681"/>
      <c r="DQ12" s="688">
        <v>27336</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v>45551</v>
      </c>
      <c r="S13" s="680"/>
      <c r="T13" s="680"/>
      <c r="U13" s="680"/>
      <c r="V13" s="680"/>
      <c r="W13" s="680"/>
      <c r="X13" s="680"/>
      <c r="Y13" s="681"/>
      <c r="Z13" s="682">
        <v>0.7</v>
      </c>
      <c r="AA13" s="682"/>
      <c r="AB13" s="682"/>
      <c r="AC13" s="682"/>
      <c r="AD13" s="683">
        <v>45551</v>
      </c>
      <c r="AE13" s="683"/>
      <c r="AF13" s="683"/>
      <c r="AG13" s="683"/>
      <c r="AH13" s="683"/>
      <c r="AI13" s="683"/>
      <c r="AJ13" s="683"/>
      <c r="AK13" s="683"/>
      <c r="AL13" s="684">
        <v>1.2</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1255535</v>
      </c>
      <c r="BH13" s="680"/>
      <c r="BI13" s="680"/>
      <c r="BJ13" s="680"/>
      <c r="BK13" s="680"/>
      <c r="BL13" s="680"/>
      <c r="BM13" s="680"/>
      <c r="BN13" s="681"/>
      <c r="BO13" s="682">
        <v>51.9</v>
      </c>
      <c r="BP13" s="682"/>
      <c r="BQ13" s="682"/>
      <c r="BR13" s="682"/>
      <c r="BS13" s="688" t="s">
        <v>127</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510033</v>
      </c>
      <c r="CS13" s="680"/>
      <c r="CT13" s="680"/>
      <c r="CU13" s="680"/>
      <c r="CV13" s="680"/>
      <c r="CW13" s="680"/>
      <c r="CX13" s="680"/>
      <c r="CY13" s="681"/>
      <c r="CZ13" s="682">
        <v>8.5</v>
      </c>
      <c r="DA13" s="682"/>
      <c r="DB13" s="682"/>
      <c r="DC13" s="682"/>
      <c r="DD13" s="688">
        <v>280621</v>
      </c>
      <c r="DE13" s="680"/>
      <c r="DF13" s="680"/>
      <c r="DG13" s="680"/>
      <c r="DH13" s="680"/>
      <c r="DI13" s="680"/>
      <c r="DJ13" s="680"/>
      <c r="DK13" s="680"/>
      <c r="DL13" s="680"/>
      <c r="DM13" s="680"/>
      <c r="DN13" s="680"/>
      <c r="DO13" s="680"/>
      <c r="DP13" s="681"/>
      <c r="DQ13" s="688">
        <v>369020</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234</v>
      </c>
      <c r="S14" s="680"/>
      <c r="T14" s="680"/>
      <c r="U14" s="680"/>
      <c r="V14" s="680"/>
      <c r="W14" s="680"/>
      <c r="X14" s="680"/>
      <c r="Y14" s="681"/>
      <c r="Z14" s="682" t="s">
        <v>234</v>
      </c>
      <c r="AA14" s="682"/>
      <c r="AB14" s="682"/>
      <c r="AC14" s="682"/>
      <c r="AD14" s="683" t="s">
        <v>127</v>
      </c>
      <c r="AE14" s="683"/>
      <c r="AF14" s="683"/>
      <c r="AG14" s="683"/>
      <c r="AH14" s="683"/>
      <c r="AI14" s="683"/>
      <c r="AJ14" s="683"/>
      <c r="AK14" s="683"/>
      <c r="AL14" s="684" t="s">
        <v>127</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50210</v>
      </c>
      <c r="BH14" s="680"/>
      <c r="BI14" s="680"/>
      <c r="BJ14" s="680"/>
      <c r="BK14" s="680"/>
      <c r="BL14" s="680"/>
      <c r="BM14" s="680"/>
      <c r="BN14" s="681"/>
      <c r="BO14" s="682">
        <v>2.1</v>
      </c>
      <c r="BP14" s="682"/>
      <c r="BQ14" s="682"/>
      <c r="BR14" s="682"/>
      <c r="BS14" s="688" t="s">
        <v>127</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661534</v>
      </c>
      <c r="CS14" s="680"/>
      <c r="CT14" s="680"/>
      <c r="CU14" s="680"/>
      <c r="CV14" s="680"/>
      <c r="CW14" s="680"/>
      <c r="CX14" s="680"/>
      <c r="CY14" s="681"/>
      <c r="CZ14" s="682">
        <v>11.1</v>
      </c>
      <c r="DA14" s="682"/>
      <c r="DB14" s="682"/>
      <c r="DC14" s="682"/>
      <c r="DD14" s="688">
        <v>373515</v>
      </c>
      <c r="DE14" s="680"/>
      <c r="DF14" s="680"/>
      <c r="DG14" s="680"/>
      <c r="DH14" s="680"/>
      <c r="DI14" s="680"/>
      <c r="DJ14" s="680"/>
      <c r="DK14" s="680"/>
      <c r="DL14" s="680"/>
      <c r="DM14" s="680"/>
      <c r="DN14" s="680"/>
      <c r="DO14" s="680"/>
      <c r="DP14" s="681"/>
      <c r="DQ14" s="688">
        <v>294367</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22710</v>
      </c>
      <c r="S15" s="680"/>
      <c r="T15" s="680"/>
      <c r="U15" s="680"/>
      <c r="V15" s="680"/>
      <c r="W15" s="680"/>
      <c r="X15" s="680"/>
      <c r="Y15" s="681"/>
      <c r="Z15" s="682">
        <v>0.4</v>
      </c>
      <c r="AA15" s="682"/>
      <c r="AB15" s="682"/>
      <c r="AC15" s="682"/>
      <c r="AD15" s="683">
        <v>22710</v>
      </c>
      <c r="AE15" s="683"/>
      <c r="AF15" s="683"/>
      <c r="AG15" s="683"/>
      <c r="AH15" s="683"/>
      <c r="AI15" s="683"/>
      <c r="AJ15" s="683"/>
      <c r="AK15" s="683"/>
      <c r="AL15" s="684">
        <v>0.6</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86518</v>
      </c>
      <c r="BH15" s="680"/>
      <c r="BI15" s="680"/>
      <c r="BJ15" s="680"/>
      <c r="BK15" s="680"/>
      <c r="BL15" s="680"/>
      <c r="BM15" s="680"/>
      <c r="BN15" s="681"/>
      <c r="BO15" s="682">
        <v>3.6</v>
      </c>
      <c r="BP15" s="682"/>
      <c r="BQ15" s="682"/>
      <c r="BR15" s="682"/>
      <c r="BS15" s="688" t="s">
        <v>127</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745346</v>
      </c>
      <c r="CS15" s="680"/>
      <c r="CT15" s="680"/>
      <c r="CU15" s="680"/>
      <c r="CV15" s="680"/>
      <c r="CW15" s="680"/>
      <c r="CX15" s="680"/>
      <c r="CY15" s="681"/>
      <c r="CZ15" s="682">
        <v>12.5</v>
      </c>
      <c r="DA15" s="682"/>
      <c r="DB15" s="682"/>
      <c r="DC15" s="682"/>
      <c r="DD15" s="688">
        <v>20778</v>
      </c>
      <c r="DE15" s="680"/>
      <c r="DF15" s="680"/>
      <c r="DG15" s="680"/>
      <c r="DH15" s="680"/>
      <c r="DI15" s="680"/>
      <c r="DJ15" s="680"/>
      <c r="DK15" s="680"/>
      <c r="DL15" s="680"/>
      <c r="DM15" s="680"/>
      <c r="DN15" s="680"/>
      <c r="DO15" s="680"/>
      <c r="DP15" s="681"/>
      <c r="DQ15" s="688">
        <v>624409</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234</v>
      </c>
      <c r="AA16" s="682"/>
      <c r="AB16" s="682"/>
      <c r="AC16" s="682"/>
      <c r="AD16" s="683" t="s">
        <v>234</v>
      </c>
      <c r="AE16" s="683"/>
      <c r="AF16" s="683"/>
      <c r="AG16" s="683"/>
      <c r="AH16" s="683"/>
      <c r="AI16" s="683"/>
      <c r="AJ16" s="683"/>
      <c r="AK16" s="683"/>
      <c r="AL16" s="684" t="s">
        <v>234</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234</v>
      </c>
      <c r="BP16" s="682"/>
      <c r="BQ16" s="682"/>
      <c r="BR16" s="682"/>
      <c r="BS16" s="688" t="s">
        <v>174</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t="s">
        <v>127</v>
      </c>
      <c r="CS16" s="680"/>
      <c r="CT16" s="680"/>
      <c r="CU16" s="680"/>
      <c r="CV16" s="680"/>
      <c r="CW16" s="680"/>
      <c r="CX16" s="680"/>
      <c r="CY16" s="681"/>
      <c r="CZ16" s="682" t="s">
        <v>127</v>
      </c>
      <c r="DA16" s="682"/>
      <c r="DB16" s="682"/>
      <c r="DC16" s="682"/>
      <c r="DD16" s="688" t="s">
        <v>234</v>
      </c>
      <c r="DE16" s="680"/>
      <c r="DF16" s="680"/>
      <c r="DG16" s="680"/>
      <c r="DH16" s="680"/>
      <c r="DI16" s="680"/>
      <c r="DJ16" s="680"/>
      <c r="DK16" s="680"/>
      <c r="DL16" s="680"/>
      <c r="DM16" s="680"/>
      <c r="DN16" s="680"/>
      <c r="DO16" s="680"/>
      <c r="DP16" s="681"/>
      <c r="DQ16" s="688" t="s">
        <v>234</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4637</v>
      </c>
      <c r="S17" s="680"/>
      <c r="T17" s="680"/>
      <c r="U17" s="680"/>
      <c r="V17" s="680"/>
      <c r="W17" s="680"/>
      <c r="X17" s="680"/>
      <c r="Y17" s="681"/>
      <c r="Z17" s="682">
        <v>0.1</v>
      </c>
      <c r="AA17" s="682"/>
      <c r="AB17" s="682"/>
      <c r="AC17" s="682"/>
      <c r="AD17" s="683">
        <v>4637</v>
      </c>
      <c r="AE17" s="683"/>
      <c r="AF17" s="683"/>
      <c r="AG17" s="683"/>
      <c r="AH17" s="683"/>
      <c r="AI17" s="683"/>
      <c r="AJ17" s="683"/>
      <c r="AK17" s="683"/>
      <c r="AL17" s="684">
        <v>0.1</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234</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610457</v>
      </c>
      <c r="CS17" s="680"/>
      <c r="CT17" s="680"/>
      <c r="CU17" s="680"/>
      <c r="CV17" s="680"/>
      <c r="CW17" s="680"/>
      <c r="CX17" s="680"/>
      <c r="CY17" s="681"/>
      <c r="CZ17" s="682">
        <v>10.199999999999999</v>
      </c>
      <c r="DA17" s="682"/>
      <c r="DB17" s="682"/>
      <c r="DC17" s="682"/>
      <c r="DD17" s="688" t="s">
        <v>127</v>
      </c>
      <c r="DE17" s="680"/>
      <c r="DF17" s="680"/>
      <c r="DG17" s="680"/>
      <c r="DH17" s="680"/>
      <c r="DI17" s="680"/>
      <c r="DJ17" s="680"/>
      <c r="DK17" s="680"/>
      <c r="DL17" s="680"/>
      <c r="DM17" s="680"/>
      <c r="DN17" s="680"/>
      <c r="DO17" s="680"/>
      <c r="DP17" s="681"/>
      <c r="DQ17" s="688">
        <v>610457</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971495</v>
      </c>
      <c r="S18" s="680"/>
      <c r="T18" s="680"/>
      <c r="U18" s="680"/>
      <c r="V18" s="680"/>
      <c r="W18" s="680"/>
      <c r="X18" s="680"/>
      <c r="Y18" s="681"/>
      <c r="Z18" s="682">
        <v>15.8</v>
      </c>
      <c r="AA18" s="682"/>
      <c r="AB18" s="682"/>
      <c r="AC18" s="682"/>
      <c r="AD18" s="683">
        <v>919649</v>
      </c>
      <c r="AE18" s="683"/>
      <c r="AF18" s="683"/>
      <c r="AG18" s="683"/>
      <c r="AH18" s="683"/>
      <c r="AI18" s="683"/>
      <c r="AJ18" s="683"/>
      <c r="AK18" s="683"/>
      <c r="AL18" s="684">
        <v>24.1</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234</v>
      </c>
      <c r="BH18" s="680"/>
      <c r="BI18" s="680"/>
      <c r="BJ18" s="680"/>
      <c r="BK18" s="680"/>
      <c r="BL18" s="680"/>
      <c r="BM18" s="680"/>
      <c r="BN18" s="681"/>
      <c r="BO18" s="682" t="s">
        <v>234</v>
      </c>
      <c r="BP18" s="682"/>
      <c r="BQ18" s="682"/>
      <c r="BR18" s="682"/>
      <c r="BS18" s="688" t="s">
        <v>234</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234</v>
      </c>
      <c r="DA18" s="682"/>
      <c r="DB18" s="682"/>
      <c r="DC18" s="682"/>
      <c r="DD18" s="688" t="s">
        <v>174</v>
      </c>
      <c r="DE18" s="680"/>
      <c r="DF18" s="680"/>
      <c r="DG18" s="680"/>
      <c r="DH18" s="680"/>
      <c r="DI18" s="680"/>
      <c r="DJ18" s="680"/>
      <c r="DK18" s="680"/>
      <c r="DL18" s="680"/>
      <c r="DM18" s="680"/>
      <c r="DN18" s="680"/>
      <c r="DO18" s="680"/>
      <c r="DP18" s="681"/>
      <c r="DQ18" s="688" t="s">
        <v>234</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919649</v>
      </c>
      <c r="S19" s="680"/>
      <c r="T19" s="680"/>
      <c r="U19" s="680"/>
      <c r="V19" s="680"/>
      <c r="W19" s="680"/>
      <c r="X19" s="680"/>
      <c r="Y19" s="681"/>
      <c r="Z19" s="682">
        <v>14.9</v>
      </c>
      <c r="AA19" s="682"/>
      <c r="AB19" s="682"/>
      <c r="AC19" s="682"/>
      <c r="AD19" s="683">
        <v>919649</v>
      </c>
      <c r="AE19" s="683"/>
      <c r="AF19" s="683"/>
      <c r="AG19" s="683"/>
      <c r="AH19" s="683"/>
      <c r="AI19" s="683"/>
      <c r="AJ19" s="683"/>
      <c r="AK19" s="683"/>
      <c r="AL19" s="684">
        <v>24.1</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t="s">
        <v>127</v>
      </c>
      <c r="BH19" s="680"/>
      <c r="BI19" s="680"/>
      <c r="BJ19" s="680"/>
      <c r="BK19" s="680"/>
      <c r="BL19" s="680"/>
      <c r="BM19" s="680"/>
      <c r="BN19" s="681"/>
      <c r="BO19" s="682" t="s">
        <v>127</v>
      </c>
      <c r="BP19" s="682"/>
      <c r="BQ19" s="682"/>
      <c r="BR19" s="682"/>
      <c r="BS19" s="688" t="s">
        <v>174</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51846</v>
      </c>
      <c r="S20" s="680"/>
      <c r="T20" s="680"/>
      <c r="U20" s="680"/>
      <c r="V20" s="680"/>
      <c r="W20" s="680"/>
      <c r="X20" s="680"/>
      <c r="Y20" s="681"/>
      <c r="Z20" s="682">
        <v>0.8</v>
      </c>
      <c r="AA20" s="682"/>
      <c r="AB20" s="682"/>
      <c r="AC20" s="682"/>
      <c r="AD20" s="683" t="s">
        <v>234</v>
      </c>
      <c r="AE20" s="683"/>
      <c r="AF20" s="683"/>
      <c r="AG20" s="683"/>
      <c r="AH20" s="683"/>
      <c r="AI20" s="683"/>
      <c r="AJ20" s="683"/>
      <c r="AK20" s="683"/>
      <c r="AL20" s="684" t="s">
        <v>127</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t="s">
        <v>174</v>
      </c>
      <c r="BH20" s="680"/>
      <c r="BI20" s="680"/>
      <c r="BJ20" s="680"/>
      <c r="BK20" s="680"/>
      <c r="BL20" s="680"/>
      <c r="BM20" s="680"/>
      <c r="BN20" s="681"/>
      <c r="BO20" s="682" t="s">
        <v>174</v>
      </c>
      <c r="BP20" s="682"/>
      <c r="BQ20" s="682"/>
      <c r="BR20" s="682"/>
      <c r="BS20" s="688" t="s">
        <v>127</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5979775</v>
      </c>
      <c r="CS20" s="680"/>
      <c r="CT20" s="680"/>
      <c r="CU20" s="680"/>
      <c r="CV20" s="680"/>
      <c r="CW20" s="680"/>
      <c r="CX20" s="680"/>
      <c r="CY20" s="681"/>
      <c r="CZ20" s="682">
        <v>100</v>
      </c>
      <c r="DA20" s="682"/>
      <c r="DB20" s="682"/>
      <c r="DC20" s="682"/>
      <c r="DD20" s="688">
        <v>999388</v>
      </c>
      <c r="DE20" s="680"/>
      <c r="DF20" s="680"/>
      <c r="DG20" s="680"/>
      <c r="DH20" s="680"/>
      <c r="DI20" s="680"/>
      <c r="DJ20" s="680"/>
      <c r="DK20" s="680"/>
      <c r="DL20" s="680"/>
      <c r="DM20" s="680"/>
      <c r="DN20" s="680"/>
      <c r="DO20" s="680"/>
      <c r="DP20" s="681"/>
      <c r="DQ20" s="688">
        <v>4358202</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174</v>
      </c>
      <c r="AA21" s="682"/>
      <c r="AB21" s="682"/>
      <c r="AC21" s="682"/>
      <c r="AD21" s="683" t="s">
        <v>174</v>
      </c>
      <c r="AE21" s="683"/>
      <c r="AF21" s="683"/>
      <c r="AG21" s="683"/>
      <c r="AH21" s="683"/>
      <c r="AI21" s="683"/>
      <c r="AJ21" s="683"/>
      <c r="AK21" s="683"/>
      <c r="AL21" s="684" t="s">
        <v>174</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234</v>
      </c>
      <c r="BH21" s="680"/>
      <c r="BI21" s="680"/>
      <c r="BJ21" s="680"/>
      <c r="BK21" s="680"/>
      <c r="BL21" s="680"/>
      <c r="BM21" s="680"/>
      <c r="BN21" s="681"/>
      <c r="BO21" s="682" t="s">
        <v>234</v>
      </c>
      <c r="BP21" s="682"/>
      <c r="BQ21" s="682"/>
      <c r="BR21" s="682"/>
      <c r="BS21" s="688" t="s">
        <v>174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3854078</v>
      </c>
      <c r="S22" s="680"/>
      <c r="T22" s="680"/>
      <c r="U22" s="680"/>
      <c r="V22" s="680"/>
      <c r="W22" s="680"/>
      <c r="X22" s="680"/>
      <c r="Y22" s="681"/>
      <c r="Z22" s="682">
        <v>62.5</v>
      </c>
      <c r="AA22" s="682"/>
      <c r="AB22" s="682"/>
      <c r="AC22" s="682"/>
      <c r="AD22" s="683">
        <v>3802232</v>
      </c>
      <c r="AE22" s="683"/>
      <c r="AF22" s="683"/>
      <c r="AG22" s="683"/>
      <c r="AH22" s="683"/>
      <c r="AI22" s="683"/>
      <c r="AJ22" s="683"/>
      <c r="AK22" s="683"/>
      <c r="AL22" s="684">
        <v>99.7</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234</v>
      </c>
      <c r="BP22" s="682"/>
      <c r="BQ22" s="682"/>
      <c r="BR22" s="682"/>
      <c r="BS22" s="688" t="s">
        <v>234</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1550</v>
      </c>
      <c r="S23" s="680"/>
      <c r="T23" s="680"/>
      <c r="U23" s="680"/>
      <c r="V23" s="680"/>
      <c r="W23" s="680"/>
      <c r="X23" s="680"/>
      <c r="Y23" s="681"/>
      <c r="Z23" s="682">
        <v>0</v>
      </c>
      <c r="AA23" s="682"/>
      <c r="AB23" s="682"/>
      <c r="AC23" s="682"/>
      <c r="AD23" s="683">
        <v>1550</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234</v>
      </c>
      <c r="BH23" s="680"/>
      <c r="BI23" s="680"/>
      <c r="BJ23" s="680"/>
      <c r="BK23" s="680"/>
      <c r="BL23" s="680"/>
      <c r="BM23" s="680"/>
      <c r="BN23" s="681"/>
      <c r="BO23" s="682" t="s">
        <v>234</v>
      </c>
      <c r="BP23" s="682"/>
      <c r="BQ23" s="682"/>
      <c r="BR23" s="682"/>
      <c r="BS23" s="688" t="s">
        <v>234</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12441</v>
      </c>
      <c r="S24" s="680"/>
      <c r="T24" s="680"/>
      <c r="U24" s="680"/>
      <c r="V24" s="680"/>
      <c r="W24" s="680"/>
      <c r="X24" s="680"/>
      <c r="Y24" s="681"/>
      <c r="Z24" s="682">
        <v>0.2</v>
      </c>
      <c r="AA24" s="682"/>
      <c r="AB24" s="682"/>
      <c r="AC24" s="682"/>
      <c r="AD24" s="683" t="s">
        <v>127</v>
      </c>
      <c r="AE24" s="683"/>
      <c r="AF24" s="683"/>
      <c r="AG24" s="683"/>
      <c r="AH24" s="683"/>
      <c r="AI24" s="683"/>
      <c r="AJ24" s="683"/>
      <c r="AK24" s="683"/>
      <c r="AL24" s="684" t="s">
        <v>174</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174</v>
      </c>
      <c r="BP24" s="682"/>
      <c r="BQ24" s="682"/>
      <c r="BR24" s="682"/>
      <c r="BS24" s="688" t="s">
        <v>127</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2579469</v>
      </c>
      <c r="CS24" s="669"/>
      <c r="CT24" s="669"/>
      <c r="CU24" s="669"/>
      <c r="CV24" s="669"/>
      <c r="CW24" s="669"/>
      <c r="CX24" s="669"/>
      <c r="CY24" s="670"/>
      <c r="CZ24" s="673">
        <v>43.1</v>
      </c>
      <c r="DA24" s="674"/>
      <c r="DB24" s="674"/>
      <c r="DC24" s="693"/>
      <c r="DD24" s="712">
        <v>2040676</v>
      </c>
      <c r="DE24" s="669"/>
      <c r="DF24" s="669"/>
      <c r="DG24" s="669"/>
      <c r="DH24" s="669"/>
      <c r="DI24" s="669"/>
      <c r="DJ24" s="669"/>
      <c r="DK24" s="670"/>
      <c r="DL24" s="712">
        <v>2020029</v>
      </c>
      <c r="DM24" s="669"/>
      <c r="DN24" s="669"/>
      <c r="DO24" s="669"/>
      <c r="DP24" s="669"/>
      <c r="DQ24" s="669"/>
      <c r="DR24" s="669"/>
      <c r="DS24" s="669"/>
      <c r="DT24" s="669"/>
      <c r="DU24" s="669"/>
      <c r="DV24" s="670"/>
      <c r="DW24" s="673">
        <v>48.4</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64525</v>
      </c>
      <c r="S25" s="680"/>
      <c r="T25" s="680"/>
      <c r="U25" s="680"/>
      <c r="V25" s="680"/>
      <c r="W25" s="680"/>
      <c r="X25" s="680"/>
      <c r="Y25" s="681"/>
      <c r="Z25" s="682">
        <v>1</v>
      </c>
      <c r="AA25" s="682"/>
      <c r="AB25" s="682"/>
      <c r="AC25" s="682"/>
      <c r="AD25" s="683">
        <v>3603</v>
      </c>
      <c r="AE25" s="683"/>
      <c r="AF25" s="683"/>
      <c r="AG25" s="683"/>
      <c r="AH25" s="683"/>
      <c r="AI25" s="683"/>
      <c r="AJ25" s="683"/>
      <c r="AK25" s="683"/>
      <c r="AL25" s="684">
        <v>0.1</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1306552</v>
      </c>
      <c r="CS25" s="715"/>
      <c r="CT25" s="715"/>
      <c r="CU25" s="715"/>
      <c r="CV25" s="715"/>
      <c r="CW25" s="715"/>
      <c r="CX25" s="715"/>
      <c r="CY25" s="716"/>
      <c r="CZ25" s="684">
        <v>21.8</v>
      </c>
      <c r="DA25" s="713"/>
      <c r="DB25" s="713"/>
      <c r="DC25" s="717"/>
      <c r="DD25" s="688">
        <v>1217702</v>
      </c>
      <c r="DE25" s="715"/>
      <c r="DF25" s="715"/>
      <c r="DG25" s="715"/>
      <c r="DH25" s="715"/>
      <c r="DI25" s="715"/>
      <c r="DJ25" s="715"/>
      <c r="DK25" s="716"/>
      <c r="DL25" s="688">
        <v>1197118</v>
      </c>
      <c r="DM25" s="715"/>
      <c r="DN25" s="715"/>
      <c r="DO25" s="715"/>
      <c r="DP25" s="715"/>
      <c r="DQ25" s="715"/>
      <c r="DR25" s="715"/>
      <c r="DS25" s="715"/>
      <c r="DT25" s="715"/>
      <c r="DU25" s="715"/>
      <c r="DV25" s="716"/>
      <c r="DW25" s="684">
        <v>28.7</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8765</v>
      </c>
      <c r="S26" s="680"/>
      <c r="T26" s="680"/>
      <c r="U26" s="680"/>
      <c r="V26" s="680"/>
      <c r="W26" s="680"/>
      <c r="X26" s="680"/>
      <c r="Y26" s="681"/>
      <c r="Z26" s="682">
        <v>0.1</v>
      </c>
      <c r="AA26" s="682"/>
      <c r="AB26" s="682"/>
      <c r="AC26" s="682"/>
      <c r="AD26" s="683" t="s">
        <v>127</v>
      </c>
      <c r="AE26" s="683"/>
      <c r="AF26" s="683"/>
      <c r="AG26" s="683"/>
      <c r="AH26" s="683"/>
      <c r="AI26" s="683"/>
      <c r="AJ26" s="683"/>
      <c r="AK26" s="683"/>
      <c r="AL26" s="684" t="s">
        <v>174</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234</v>
      </c>
      <c r="BP26" s="682"/>
      <c r="BQ26" s="682"/>
      <c r="BR26" s="682"/>
      <c r="BS26" s="688" t="s">
        <v>127</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767073</v>
      </c>
      <c r="CS26" s="680"/>
      <c r="CT26" s="680"/>
      <c r="CU26" s="680"/>
      <c r="CV26" s="680"/>
      <c r="CW26" s="680"/>
      <c r="CX26" s="680"/>
      <c r="CY26" s="681"/>
      <c r="CZ26" s="684">
        <v>12.8</v>
      </c>
      <c r="DA26" s="713"/>
      <c r="DB26" s="713"/>
      <c r="DC26" s="717"/>
      <c r="DD26" s="688">
        <v>693333</v>
      </c>
      <c r="DE26" s="680"/>
      <c r="DF26" s="680"/>
      <c r="DG26" s="680"/>
      <c r="DH26" s="680"/>
      <c r="DI26" s="680"/>
      <c r="DJ26" s="680"/>
      <c r="DK26" s="681"/>
      <c r="DL26" s="688" t="s">
        <v>234</v>
      </c>
      <c r="DM26" s="680"/>
      <c r="DN26" s="680"/>
      <c r="DO26" s="680"/>
      <c r="DP26" s="680"/>
      <c r="DQ26" s="680"/>
      <c r="DR26" s="680"/>
      <c r="DS26" s="680"/>
      <c r="DT26" s="680"/>
      <c r="DU26" s="680"/>
      <c r="DV26" s="681"/>
      <c r="DW26" s="684" t="s">
        <v>234</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357781</v>
      </c>
      <c r="S27" s="680"/>
      <c r="T27" s="680"/>
      <c r="U27" s="680"/>
      <c r="V27" s="680"/>
      <c r="W27" s="680"/>
      <c r="X27" s="680"/>
      <c r="Y27" s="681"/>
      <c r="Z27" s="682">
        <v>5.8</v>
      </c>
      <c r="AA27" s="682"/>
      <c r="AB27" s="682"/>
      <c r="AC27" s="682"/>
      <c r="AD27" s="683" t="s">
        <v>127</v>
      </c>
      <c r="AE27" s="683"/>
      <c r="AF27" s="683"/>
      <c r="AG27" s="683"/>
      <c r="AH27" s="683"/>
      <c r="AI27" s="683"/>
      <c r="AJ27" s="683"/>
      <c r="AK27" s="683"/>
      <c r="AL27" s="684" t="s">
        <v>127</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2420106</v>
      </c>
      <c r="BH27" s="680"/>
      <c r="BI27" s="680"/>
      <c r="BJ27" s="680"/>
      <c r="BK27" s="680"/>
      <c r="BL27" s="680"/>
      <c r="BM27" s="680"/>
      <c r="BN27" s="681"/>
      <c r="BO27" s="682">
        <v>100</v>
      </c>
      <c r="BP27" s="682"/>
      <c r="BQ27" s="682"/>
      <c r="BR27" s="682"/>
      <c r="BS27" s="688" t="s">
        <v>174</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662460</v>
      </c>
      <c r="CS27" s="715"/>
      <c r="CT27" s="715"/>
      <c r="CU27" s="715"/>
      <c r="CV27" s="715"/>
      <c r="CW27" s="715"/>
      <c r="CX27" s="715"/>
      <c r="CY27" s="716"/>
      <c r="CZ27" s="684">
        <v>11.1</v>
      </c>
      <c r="DA27" s="713"/>
      <c r="DB27" s="713"/>
      <c r="DC27" s="717"/>
      <c r="DD27" s="688">
        <v>212517</v>
      </c>
      <c r="DE27" s="715"/>
      <c r="DF27" s="715"/>
      <c r="DG27" s="715"/>
      <c r="DH27" s="715"/>
      <c r="DI27" s="715"/>
      <c r="DJ27" s="715"/>
      <c r="DK27" s="716"/>
      <c r="DL27" s="688">
        <v>212454</v>
      </c>
      <c r="DM27" s="715"/>
      <c r="DN27" s="715"/>
      <c r="DO27" s="715"/>
      <c r="DP27" s="715"/>
      <c r="DQ27" s="715"/>
      <c r="DR27" s="715"/>
      <c r="DS27" s="715"/>
      <c r="DT27" s="715"/>
      <c r="DU27" s="715"/>
      <c r="DV27" s="716"/>
      <c r="DW27" s="684">
        <v>5.0999999999999996</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610457</v>
      </c>
      <c r="CS28" s="680"/>
      <c r="CT28" s="680"/>
      <c r="CU28" s="680"/>
      <c r="CV28" s="680"/>
      <c r="CW28" s="680"/>
      <c r="CX28" s="680"/>
      <c r="CY28" s="681"/>
      <c r="CZ28" s="684">
        <v>10.199999999999999</v>
      </c>
      <c r="DA28" s="713"/>
      <c r="DB28" s="713"/>
      <c r="DC28" s="717"/>
      <c r="DD28" s="688">
        <v>610457</v>
      </c>
      <c r="DE28" s="680"/>
      <c r="DF28" s="680"/>
      <c r="DG28" s="680"/>
      <c r="DH28" s="680"/>
      <c r="DI28" s="680"/>
      <c r="DJ28" s="680"/>
      <c r="DK28" s="681"/>
      <c r="DL28" s="688">
        <v>610457</v>
      </c>
      <c r="DM28" s="680"/>
      <c r="DN28" s="680"/>
      <c r="DO28" s="680"/>
      <c r="DP28" s="680"/>
      <c r="DQ28" s="680"/>
      <c r="DR28" s="680"/>
      <c r="DS28" s="680"/>
      <c r="DT28" s="680"/>
      <c r="DU28" s="680"/>
      <c r="DV28" s="681"/>
      <c r="DW28" s="684">
        <v>14.6</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474914</v>
      </c>
      <c r="S29" s="680"/>
      <c r="T29" s="680"/>
      <c r="U29" s="680"/>
      <c r="V29" s="680"/>
      <c r="W29" s="680"/>
      <c r="X29" s="680"/>
      <c r="Y29" s="681"/>
      <c r="Z29" s="682">
        <v>7.7</v>
      </c>
      <c r="AA29" s="682"/>
      <c r="AB29" s="682"/>
      <c r="AC29" s="682"/>
      <c r="AD29" s="683" t="s">
        <v>234</v>
      </c>
      <c r="AE29" s="683"/>
      <c r="AF29" s="683"/>
      <c r="AG29" s="683"/>
      <c r="AH29" s="683"/>
      <c r="AI29" s="683"/>
      <c r="AJ29" s="683"/>
      <c r="AK29" s="683"/>
      <c r="AL29" s="684" t="s">
        <v>127</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69</v>
      </c>
      <c r="CG29" s="695"/>
      <c r="CH29" s="695"/>
      <c r="CI29" s="695"/>
      <c r="CJ29" s="695"/>
      <c r="CK29" s="695"/>
      <c r="CL29" s="695"/>
      <c r="CM29" s="695"/>
      <c r="CN29" s="695"/>
      <c r="CO29" s="695"/>
      <c r="CP29" s="695"/>
      <c r="CQ29" s="696"/>
      <c r="CR29" s="679">
        <v>610457</v>
      </c>
      <c r="CS29" s="715"/>
      <c r="CT29" s="715"/>
      <c r="CU29" s="715"/>
      <c r="CV29" s="715"/>
      <c r="CW29" s="715"/>
      <c r="CX29" s="715"/>
      <c r="CY29" s="716"/>
      <c r="CZ29" s="684">
        <v>10.199999999999999</v>
      </c>
      <c r="DA29" s="713"/>
      <c r="DB29" s="713"/>
      <c r="DC29" s="717"/>
      <c r="DD29" s="688">
        <v>610457</v>
      </c>
      <c r="DE29" s="715"/>
      <c r="DF29" s="715"/>
      <c r="DG29" s="715"/>
      <c r="DH29" s="715"/>
      <c r="DI29" s="715"/>
      <c r="DJ29" s="715"/>
      <c r="DK29" s="716"/>
      <c r="DL29" s="688">
        <v>610457</v>
      </c>
      <c r="DM29" s="715"/>
      <c r="DN29" s="715"/>
      <c r="DO29" s="715"/>
      <c r="DP29" s="715"/>
      <c r="DQ29" s="715"/>
      <c r="DR29" s="715"/>
      <c r="DS29" s="715"/>
      <c r="DT29" s="715"/>
      <c r="DU29" s="715"/>
      <c r="DV29" s="716"/>
      <c r="DW29" s="684">
        <v>14.6</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14245</v>
      </c>
      <c r="S30" s="680"/>
      <c r="T30" s="680"/>
      <c r="U30" s="680"/>
      <c r="V30" s="680"/>
      <c r="W30" s="680"/>
      <c r="X30" s="680"/>
      <c r="Y30" s="681"/>
      <c r="Z30" s="682">
        <v>0.2</v>
      </c>
      <c r="AA30" s="682"/>
      <c r="AB30" s="682"/>
      <c r="AC30" s="682"/>
      <c r="AD30" s="683">
        <v>6030</v>
      </c>
      <c r="AE30" s="683"/>
      <c r="AF30" s="683"/>
      <c r="AG30" s="683"/>
      <c r="AH30" s="683"/>
      <c r="AI30" s="683"/>
      <c r="AJ30" s="683"/>
      <c r="AK30" s="683"/>
      <c r="AL30" s="684">
        <v>0.2</v>
      </c>
      <c r="AM30" s="685"/>
      <c r="AN30" s="685"/>
      <c r="AO30" s="686"/>
      <c r="AP30" s="727" t="s">
        <v>309</v>
      </c>
      <c r="AQ30" s="728"/>
      <c r="AR30" s="728"/>
      <c r="AS30" s="728"/>
      <c r="AT30" s="733" t="s">
        <v>310</v>
      </c>
      <c r="AU30" s="230"/>
      <c r="AV30" s="230"/>
      <c r="AW30" s="230"/>
      <c r="AX30" s="665" t="s">
        <v>188</v>
      </c>
      <c r="AY30" s="666"/>
      <c r="AZ30" s="666"/>
      <c r="BA30" s="666"/>
      <c r="BB30" s="666"/>
      <c r="BC30" s="666"/>
      <c r="BD30" s="666"/>
      <c r="BE30" s="666"/>
      <c r="BF30" s="667"/>
      <c r="BG30" s="739">
        <v>99.3</v>
      </c>
      <c r="BH30" s="740"/>
      <c r="BI30" s="740"/>
      <c r="BJ30" s="740"/>
      <c r="BK30" s="740"/>
      <c r="BL30" s="740"/>
      <c r="BM30" s="674">
        <v>98.5</v>
      </c>
      <c r="BN30" s="740"/>
      <c r="BO30" s="740"/>
      <c r="BP30" s="740"/>
      <c r="BQ30" s="741"/>
      <c r="BR30" s="739">
        <v>99.2</v>
      </c>
      <c r="BS30" s="740"/>
      <c r="BT30" s="740"/>
      <c r="BU30" s="740"/>
      <c r="BV30" s="740"/>
      <c r="BW30" s="740"/>
      <c r="BX30" s="674">
        <v>98.3</v>
      </c>
      <c r="BY30" s="740"/>
      <c r="BZ30" s="740"/>
      <c r="CA30" s="740"/>
      <c r="CB30" s="741"/>
      <c r="CD30" s="744"/>
      <c r="CE30" s="745"/>
      <c r="CF30" s="694" t="s">
        <v>311</v>
      </c>
      <c r="CG30" s="695"/>
      <c r="CH30" s="695"/>
      <c r="CI30" s="695"/>
      <c r="CJ30" s="695"/>
      <c r="CK30" s="695"/>
      <c r="CL30" s="695"/>
      <c r="CM30" s="695"/>
      <c r="CN30" s="695"/>
      <c r="CO30" s="695"/>
      <c r="CP30" s="695"/>
      <c r="CQ30" s="696"/>
      <c r="CR30" s="679">
        <v>557563</v>
      </c>
      <c r="CS30" s="680"/>
      <c r="CT30" s="680"/>
      <c r="CU30" s="680"/>
      <c r="CV30" s="680"/>
      <c r="CW30" s="680"/>
      <c r="CX30" s="680"/>
      <c r="CY30" s="681"/>
      <c r="CZ30" s="684">
        <v>9.3000000000000007</v>
      </c>
      <c r="DA30" s="713"/>
      <c r="DB30" s="713"/>
      <c r="DC30" s="717"/>
      <c r="DD30" s="688">
        <v>557563</v>
      </c>
      <c r="DE30" s="680"/>
      <c r="DF30" s="680"/>
      <c r="DG30" s="680"/>
      <c r="DH30" s="680"/>
      <c r="DI30" s="680"/>
      <c r="DJ30" s="680"/>
      <c r="DK30" s="681"/>
      <c r="DL30" s="688">
        <v>557563</v>
      </c>
      <c r="DM30" s="680"/>
      <c r="DN30" s="680"/>
      <c r="DO30" s="680"/>
      <c r="DP30" s="680"/>
      <c r="DQ30" s="680"/>
      <c r="DR30" s="680"/>
      <c r="DS30" s="680"/>
      <c r="DT30" s="680"/>
      <c r="DU30" s="680"/>
      <c r="DV30" s="681"/>
      <c r="DW30" s="684">
        <v>13.4</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100303</v>
      </c>
      <c r="S31" s="680"/>
      <c r="T31" s="680"/>
      <c r="U31" s="680"/>
      <c r="V31" s="680"/>
      <c r="W31" s="680"/>
      <c r="X31" s="680"/>
      <c r="Y31" s="681"/>
      <c r="Z31" s="682">
        <v>1.6</v>
      </c>
      <c r="AA31" s="682"/>
      <c r="AB31" s="682"/>
      <c r="AC31" s="682"/>
      <c r="AD31" s="683" t="s">
        <v>234</v>
      </c>
      <c r="AE31" s="683"/>
      <c r="AF31" s="683"/>
      <c r="AG31" s="683"/>
      <c r="AH31" s="683"/>
      <c r="AI31" s="683"/>
      <c r="AJ31" s="683"/>
      <c r="AK31" s="683"/>
      <c r="AL31" s="684" t="s">
        <v>234</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v>
      </c>
      <c r="BH31" s="715"/>
      <c r="BI31" s="715"/>
      <c r="BJ31" s="715"/>
      <c r="BK31" s="715"/>
      <c r="BL31" s="715"/>
      <c r="BM31" s="685">
        <v>98.2</v>
      </c>
      <c r="BN31" s="737"/>
      <c r="BO31" s="737"/>
      <c r="BP31" s="737"/>
      <c r="BQ31" s="738"/>
      <c r="BR31" s="736">
        <v>99</v>
      </c>
      <c r="BS31" s="715"/>
      <c r="BT31" s="715"/>
      <c r="BU31" s="715"/>
      <c r="BV31" s="715"/>
      <c r="BW31" s="715"/>
      <c r="BX31" s="685">
        <v>98.1</v>
      </c>
      <c r="BY31" s="737"/>
      <c r="BZ31" s="737"/>
      <c r="CA31" s="737"/>
      <c r="CB31" s="738"/>
      <c r="CD31" s="744"/>
      <c r="CE31" s="745"/>
      <c r="CF31" s="694" t="s">
        <v>315</v>
      </c>
      <c r="CG31" s="695"/>
      <c r="CH31" s="695"/>
      <c r="CI31" s="695"/>
      <c r="CJ31" s="695"/>
      <c r="CK31" s="695"/>
      <c r="CL31" s="695"/>
      <c r="CM31" s="695"/>
      <c r="CN31" s="695"/>
      <c r="CO31" s="695"/>
      <c r="CP31" s="695"/>
      <c r="CQ31" s="696"/>
      <c r="CR31" s="679">
        <v>52894</v>
      </c>
      <c r="CS31" s="715"/>
      <c r="CT31" s="715"/>
      <c r="CU31" s="715"/>
      <c r="CV31" s="715"/>
      <c r="CW31" s="715"/>
      <c r="CX31" s="715"/>
      <c r="CY31" s="716"/>
      <c r="CZ31" s="684">
        <v>0.9</v>
      </c>
      <c r="DA31" s="713"/>
      <c r="DB31" s="713"/>
      <c r="DC31" s="717"/>
      <c r="DD31" s="688">
        <v>52894</v>
      </c>
      <c r="DE31" s="715"/>
      <c r="DF31" s="715"/>
      <c r="DG31" s="715"/>
      <c r="DH31" s="715"/>
      <c r="DI31" s="715"/>
      <c r="DJ31" s="715"/>
      <c r="DK31" s="716"/>
      <c r="DL31" s="688">
        <v>52894</v>
      </c>
      <c r="DM31" s="715"/>
      <c r="DN31" s="715"/>
      <c r="DO31" s="715"/>
      <c r="DP31" s="715"/>
      <c r="DQ31" s="715"/>
      <c r="DR31" s="715"/>
      <c r="DS31" s="715"/>
      <c r="DT31" s="715"/>
      <c r="DU31" s="715"/>
      <c r="DV31" s="716"/>
      <c r="DW31" s="684">
        <v>1.3</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114249</v>
      </c>
      <c r="S32" s="680"/>
      <c r="T32" s="680"/>
      <c r="U32" s="680"/>
      <c r="V32" s="680"/>
      <c r="W32" s="680"/>
      <c r="X32" s="680"/>
      <c r="Y32" s="681"/>
      <c r="Z32" s="682">
        <v>1.9</v>
      </c>
      <c r="AA32" s="682"/>
      <c r="AB32" s="682"/>
      <c r="AC32" s="682"/>
      <c r="AD32" s="683" t="s">
        <v>234</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99.6</v>
      </c>
      <c r="BH32" s="749"/>
      <c r="BI32" s="749"/>
      <c r="BJ32" s="749"/>
      <c r="BK32" s="749"/>
      <c r="BL32" s="749"/>
      <c r="BM32" s="750">
        <v>99</v>
      </c>
      <c r="BN32" s="749"/>
      <c r="BO32" s="749"/>
      <c r="BP32" s="749"/>
      <c r="BQ32" s="751"/>
      <c r="BR32" s="748">
        <v>99.4</v>
      </c>
      <c r="BS32" s="749"/>
      <c r="BT32" s="749"/>
      <c r="BU32" s="749"/>
      <c r="BV32" s="749"/>
      <c r="BW32" s="749"/>
      <c r="BX32" s="750">
        <v>98.6</v>
      </c>
      <c r="BY32" s="749"/>
      <c r="BZ32" s="749"/>
      <c r="CA32" s="749"/>
      <c r="CB32" s="751"/>
      <c r="CD32" s="746"/>
      <c r="CE32" s="747"/>
      <c r="CF32" s="694" t="s">
        <v>318</v>
      </c>
      <c r="CG32" s="695"/>
      <c r="CH32" s="695"/>
      <c r="CI32" s="695"/>
      <c r="CJ32" s="695"/>
      <c r="CK32" s="695"/>
      <c r="CL32" s="695"/>
      <c r="CM32" s="695"/>
      <c r="CN32" s="695"/>
      <c r="CO32" s="695"/>
      <c r="CP32" s="695"/>
      <c r="CQ32" s="696"/>
      <c r="CR32" s="679" t="s">
        <v>174</v>
      </c>
      <c r="CS32" s="680"/>
      <c r="CT32" s="680"/>
      <c r="CU32" s="680"/>
      <c r="CV32" s="680"/>
      <c r="CW32" s="680"/>
      <c r="CX32" s="680"/>
      <c r="CY32" s="681"/>
      <c r="CZ32" s="684" t="s">
        <v>174</v>
      </c>
      <c r="DA32" s="713"/>
      <c r="DB32" s="713"/>
      <c r="DC32" s="717"/>
      <c r="DD32" s="688" t="s">
        <v>234</v>
      </c>
      <c r="DE32" s="680"/>
      <c r="DF32" s="680"/>
      <c r="DG32" s="680"/>
      <c r="DH32" s="680"/>
      <c r="DI32" s="680"/>
      <c r="DJ32" s="680"/>
      <c r="DK32" s="681"/>
      <c r="DL32" s="688" t="s">
        <v>234</v>
      </c>
      <c r="DM32" s="680"/>
      <c r="DN32" s="680"/>
      <c r="DO32" s="680"/>
      <c r="DP32" s="680"/>
      <c r="DQ32" s="680"/>
      <c r="DR32" s="680"/>
      <c r="DS32" s="680"/>
      <c r="DT32" s="680"/>
      <c r="DU32" s="680"/>
      <c r="DV32" s="681"/>
      <c r="DW32" s="684" t="s">
        <v>127</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205494</v>
      </c>
      <c r="S33" s="680"/>
      <c r="T33" s="680"/>
      <c r="U33" s="680"/>
      <c r="V33" s="680"/>
      <c r="W33" s="680"/>
      <c r="X33" s="680"/>
      <c r="Y33" s="681"/>
      <c r="Z33" s="682">
        <v>3.3</v>
      </c>
      <c r="AA33" s="682"/>
      <c r="AB33" s="682"/>
      <c r="AC33" s="682"/>
      <c r="AD33" s="683" t="s">
        <v>234</v>
      </c>
      <c r="AE33" s="683"/>
      <c r="AF33" s="683"/>
      <c r="AG33" s="683"/>
      <c r="AH33" s="683"/>
      <c r="AI33" s="683"/>
      <c r="AJ33" s="683"/>
      <c r="AK33" s="683"/>
      <c r="AL33" s="684" t="s">
        <v>234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2400918</v>
      </c>
      <c r="CS33" s="715"/>
      <c r="CT33" s="715"/>
      <c r="CU33" s="715"/>
      <c r="CV33" s="715"/>
      <c r="CW33" s="715"/>
      <c r="CX33" s="715"/>
      <c r="CY33" s="716"/>
      <c r="CZ33" s="684">
        <v>40.200000000000003</v>
      </c>
      <c r="DA33" s="713"/>
      <c r="DB33" s="713"/>
      <c r="DC33" s="717"/>
      <c r="DD33" s="688">
        <v>2059781</v>
      </c>
      <c r="DE33" s="715"/>
      <c r="DF33" s="715"/>
      <c r="DG33" s="715"/>
      <c r="DH33" s="715"/>
      <c r="DI33" s="715"/>
      <c r="DJ33" s="715"/>
      <c r="DK33" s="716"/>
      <c r="DL33" s="688">
        <v>1817550</v>
      </c>
      <c r="DM33" s="715"/>
      <c r="DN33" s="715"/>
      <c r="DO33" s="715"/>
      <c r="DP33" s="715"/>
      <c r="DQ33" s="715"/>
      <c r="DR33" s="715"/>
      <c r="DS33" s="715"/>
      <c r="DT33" s="715"/>
      <c r="DU33" s="715"/>
      <c r="DV33" s="716"/>
      <c r="DW33" s="684">
        <v>43.5</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133664</v>
      </c>
      <c r="S34" s="680"/>
      <c r="T34" s="680"/>
      <c r="U34" s="680"/>
      <c r="V34" s="680"/>
      <c r="W34" s="680"/>
      <c r="X34" s="680"/>
      <c r="Y34" s="681"/>
      <c r="Z34" s="682">
        <v>2.2000000000000002</v>
      </c>
      <c r="AA34" s="682"/>
      <c r="AB34" s="682"/>
      <c r="AC34" s="682"/>
      <c r="AD34" s="683">
        <v>28</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731710</v>
      </c>
      <c r="CS34" s="680"/>
      <c r="CT34" s="680"/>
      <c r="CU34" s="680"/>
      <c r="CV34" s="680"/>
      <c r="CW34" s="680"/>
      <c r="CX34" s="680"/>
      <c r="CY34" s="681"/>
      <c r="CZ34" s="684">
        <v>12.2</v>
      </c>
      <c r="DA34" s="713"/>
      <c r="DB34" s="713"/>
      <c r="DC34" s="717"/>
      <c r="DD34" s="688">
        <v>576025</v>
      </c>
      <c r="DE34" s="680"/>
      <c r="DF34" s="680"/>
      <c r="DG34" s="680"/>
      <c r="DH34" s="680"/>
      <c r="DI34" s="680"/>
      <c r="DJ34" s="680"/>
      <c r="DK34" s="681"/>
      <c r="DL34" s="688">
        <v>535423</v>
      </c>
      <c r="DM34" s="680"/>
      <c r="DN34" s="680"/>
      <c r="DO34" s="680"/>
      <c r="DP34" s="680"/>
      <c r="DQ34" s="680"/>
      <c r="DR34" s="680"/>
      <c r="DS34" s="680"/>
      <c r="DT34" s="680"/>
      <c r="DU34" s="680"/>
      <c r="DV34" s="681"/>
      <c r="DW34" s="684">
        <v>12.8</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825563</v>
      </c>
      <c r="S35" s="680"/>
      <c r="T35" s="680"/>
      <c r="U35" s="680"/>
      <c r="V35" s="680"/>
      <c r="W35" s="680"/>
      <c r="X35" s="680"/>
      <c r="Y35" s="681"/>
      <c r="Z35" s="682">
        <v>13.4</v>
      </c>
      <c r="AA35" s="682"/>
      <c r="AB35" s="682"/>
      <c r="AC35" s="682"/>
      <c r="AD35" s="683" t="s">
        <v>234</v>
      </c>
      <c r="AE35" s="683"/>
      <c r="AF35" s="683"/>
      <c r="AG35" s="683"/>
      <c r="AH35" s="683"/>
      <c r="AI35" s="683"/>
      <c r="AJ35" s="683"/>
      <c r="AK35" s="683"/>
      <c r="AL35" s="684" t="s">
        <v>127</v>
      </c>
      <c r="AM35" s="685"/>
      <c r="AN35" s="685"/>
      <c r="AO35" s="686"/>
      <c r="AP35" s="234"/>
      <c r="AQ35" s="752" t="s">
        <v>326</v>
      </c>
      <c r="AR35" s="753"/>
      <c r="AS35" s="753"/>
      <c r="AT35" s="753"/>
      <c r="AU35" s="753"/>
      <c r="AV35" s="753"/>
      <c r="AW35" s="753"/>
      <c r="AX35" s="753"/>
      <c r="AY35" s="754"/>
      <c r="AZ35" s="668">
        <v>686885</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18118</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35201</v>
      </c>
      <c r="CS35" s="715"/>
      <c r="CT35" s="715"/>
      <c r="CU35" s="715"/>
      <c r="CV35" s="715"/>
      <c r="CW35" s="715"/>
      <c r="CX35" s="715"/>
      <c r="CY35" s="716"/>
      <c r="CZ35" s="684">
        <v>0.6</v>
      </c>
      <c r="DA35" s="713"/>
      <c r="DB35" s="713"/>
      <c r="DC35" s="717"/>
      <c r="DD35" s="688">
        <v>34898</v>
      </c>
      <c r="DE35" s="715"/>
      <c r="DF35" s="715"/>
      <c r="DG35" s="715"/>
      <c r="DH35" s="715"/>
      <c r="DI35" s="715"/>
      <c r="DJ35" s="715"/>
      <c r="DK35" s="716"/>
      <c r="DL35" s="688">
        <v>34898</v>
      </c>
      <c r="DM35" s="715"/>
      <c r="DN35" s="715"/>
      <c r="DO35" s="715"/>
      <c r="DP35" s="715"/>
      <c r="DQ35" s="715"/>
      <c r="DR35" s="715"/>
      <c r="DS35" s="715"/>
      <c r="DT35" s="715"/>
      <c r="DU35" s="715"/>
      <c r="DV35" s="716"/>
      <c r="DW35" s="684">
        <v>0.8</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174</v>
      </c>
      <c r="AA36" s="682"/>
      <c r="AB36" s="682"/>
      <c r="AC36" s="682"/>
      <c r="AD36" s="683" t="s">
        <v>234</v>
      </c>
      <c r="AE36" s="683"/>
      <c r="AF36" s="683"/>
      <c r="AG36" s="683"/>
      <c r="AH36" s="683"/>
      <c r="AI36" s="683"/>
      <c r="AJ36" s="683"/>
      <c r="AK36" s="683"/>
      <c r="AL36" s="684" t="s">
        <v>127</v>
      </c>
      <c r="AM36" s="685"/>
      <c r="AN36" s="685"/>
      <c r="AO36" s="686"/>
      <c r="AQ36" s="756" t="s">
        <v>330</v>
      </c>
      <c r="AR36" s="757"/>
      <c r="AS36" s="757"/>
      <c r="AT36" s="757"/>
      <c r="AU36" s="757"/>
      <c r="AV36" s="757"/>
      <c r="AW36" s="757"/>
      <c r="AX36" s="757"/>
      <c r="AY36" s="758"/>
      <c r="AZ36" s="679">
        <v>165853</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61091</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892472</v>
      </c>
      <c r="CS36" s="680"/>
      <c r="CT36" s="680"/>
      <c r="CU36" s="680"/>
      <c r="CV36" s="680"/>
      <c r="CW36" s="680"/>
      <c r="CX36" s="680"/>
      <c r="CY36" s="681"/>
      <c r="CZ36" s="684">
        <v>14.9</v>
      </c>
      <c r="DA36" s="713"/>
      <c r="DB36" s="713"/>
      <c r="DC36" s="717"/>
      <c r="DD36" s="688">
        <v>845187</v>
      </c>
      <c r="DE36" s="680"/>
      <c r="DF36" s="680"/>
      <c r="DG36" s="680"/>
      <c r="DH36" s="680"/>
      <c r="DI36" s="680"/>
      <c r="DJ36" s="680"/>
      <c r="DK36" s="681"/>
      <c r="DL36" s="688">
        <v>770099</v>
      </c>
      <c r="DM36" s="680"/>
      <c r="DN36" s="680"/>
      <c r="DO36" s="680"/>
      <c r="DP36" s="680"/>
      <c r="DQ36" s="680"/>
      <c r="DR36" s="680"/>
      <c r="DS36" s="680"/>
      <c r="DT36" s="680"/>
      <c r="DU36" s="680"/>
      <c r="DV36" s="681"/>
      <c r="DW36" s="684">
        <v>18.5</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360163</v>
      </c>
      <c r="S37" s="680"/>
      <c r="T37" s="680"/>
      <c r="U37" s="680"/>
      <c r="V37" s="680"/>
      <c r="W37" s="680"/>
      <c r="X37" s="680"/>
      <c r="Y37" s="681"/>
      <c r="Z37" s="682">
        <v>5.8</v>
      </c>
      <c r="AA37" s="682"/>
      <c r="AB37" s="682"/>
      <c r="AC37" s="682"/>
      <c r="AD37" s="683" t="s">
        <v>234</v>
      </c>
      <c r="AE37" s="683"/>
      <c r="AF37" s="683"/>
      <c r="AG37" s="683"/>
      <c r="AH37" s="683"/>
      <c r="AI37" s="683"/>
      <c r="AJ37" s="683"/>
      <c r="AK37" s="683"/>
      <c r="AL37" s="684" t="s">
        <v>127</v>
      </c>
      <c r="AM37" s="685"/>
      <c r="AN37" s="685"/>
      <c r="AO37" s="686"/>
      <c r="AQ37" s="756" t="s">
        <v>334</v>
      </c>
      <c r="AR37" s="757"/>
      <c r="AS37" s="757"/>
      <c r="AT37" s="757"/>
      <c r="AU37" s="757"/>
      <c r="AV37" s="757"/>
      <c r="AW37" s="757"/>
      <c r="AX37" s="757"/>
      <c r="AY37" s="758"/>
      <c r="AZ37" s="679" t="s">
        <v>127</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2477</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606489</v>
      </c>
      <c r="CS37" s="715"/>
      <c r="CT37" s="715"/>
      <c r="CU37" s="715"/>
      <c r="CV37" s="715"/>
      <c r="CW37" s="715"/>
      <c r="CX37" s="715"/>
      <c r="CY37" s="716"/>
      <c r="CZ37" s="684">
        <v>10.1</v>
      </c>
      <c r="DA37" s="713"/>
      <c r="DB37" s="713"/>
      <c r="DC37" s="717"/>
      <c r="DD37" s="688">
        <v>606489</v>
      </c>
      <c r="DE37" s="715"/>
      <c r="DF37" s="715"/>
      <c r="DG37" s="715"/>
      <c r="DH37" s="715"/>
      <c r="DI37" s="715"/>
      <c r="DJ37" s="715"/>
      <c r="DK37" s="716"/>
      <c r="DL37" s="688">
        <v>588882</v>
      </c>
      <c r="DM37" s="715"/>
      <c r="DN37" s="715"/>
      <c r="DO37" s="715"/>
      <c r="DP37" s="715"/>
      <c r="DQ37" s="715"/>
      <c r="DR37" s="715"/>
      <c r="DS37" s="715"/>
      <c r="DT37" s="715"/>
      <c r="DU37" s="715"/>
      <c r="DV37" s="716"/>
      <c r="DW37" s="684">
        <v>14.1</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6167572</v>
      </c>
      <c r="S38" s="760"/>
      <c r="T38" s="760"/>
      <c r="U38" s="760"/>
      <c r="V38" s="760"/>
      <c r="W38" s="760"/>
      <c r="X38" s="760"/>
      <c r="Y38" s="761"/>
      <c r="Z38" s="762">
        <v>100</v>
      </c>
      <c r="AA38" s="762"/>
      <c r="AB38" s="762"/>
      <c r="AC38" s="762"/>
      <c r="AD38" s="763">
        <v>3813443</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234</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3937</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686885</v>
      </c>
      <c r="CS38" s="680"/>
      <c r="CT38" s="680"/>
      <c r="CU38" s="680"/>
      <c r="CV38" s="680"/>
      <c r="CW38" s="680"/>
      <c r="CX38" s="680"/>
      <c r="CY38" s="681"/>
      <c r="CZ38" s="684">
        <v>11.5</v>
      </c>
      <c r="DA38" s="713"/>
      <c r="DB38" s="713"/>
      <c r="DC38" s="717"/>
      <c r="DD38" s="688">
        <v>584910</v>
      </c>
      <c r="DE38" s="680"/>
      <c r="DF38" s="680"/>
      <c r="DG38" s="680"/>
      <c r="DH38" s="680"/>
      <c r="DI38" s="680"/>
      <c r="DJ38" s="680"/>
      <c r="DK38" s="681"/>
      <c r="DL38" s="688">
        <v>477130</v>
      </c>
      <c r="DM38" s="680"/>
      <c r="DN38" s="680"/>
      <c r="DO38" s="680"/>
      <c r="DP38" s="680"/>
      <c r="DQ38" s="680"/>
      <c r="DR38" s="680"/>
      <c r="DS38" s="680"/>
      <c r="DT38" s="680"/>
      <c r="DU38" s="680"/>
      <c r="DV38" s="681"/>
      <c r="DW38" s="684">
        <v>11.4</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t="s">
        <v>234</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110</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52550</v>
      </c>
      <c r="CS39" s="715"/>
      <c r="CT39" s="715"/>
      <c r="CU39" s="715"/>
      <c r="CV39" s="715"/>
      <c r="CW39" s="715"/>
      <c r="CX39" s="715"/>
      <c r="CY39" s="716"/>
      <c r="CZ39" s="684">
        <v>0.9</v>
      </c>
      <c r="DA39" s="713"/>
      <c r="DB39" s="713"/>
      <c r="DC39" s="717"/>
      <c r="DD39" s="688">
        <v>18661</v>
      </c>
      <c r="DE39" s="715"/>
      <c r="DF39" s="715"/>
      <c r="DG39" s="715"/>
      <c r="DH39" s="715"/>
      <c r="DI39" s="715"/>
      <c r="DJ39" s="715"/>
      <c r="DK39" s="716"/>
      <c r="DL39" s="688" t="s">
        <v>234</v>
      </c>
      <c r="DM39" s="715"/>
      <c r="DN39" s="715"/>
      <c r="DO39" s="715"/>
      <c r="DP39" s="715"/>
      <c r="DQ39" s="715"/>
      <c r="DR39" s="715"/>
      <c r="DS39" s="715"/>
      <c r="DT39" s="715"/>
      <c r="DU39" s="715"/>
      <c r="DV39" s="716"/>
      <c r="DW39" s="684" t="s">
        <v>127</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150437</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234</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2100</v>
      </c>
      <c r="CS40" s="680"/>
      <c r="CT40" s="680"/>
      <c r="CU40" s="680"/>
      <c r="CV40" s="680"/>
      <c r="CW40" s="680"/>
      <c r="CX40" s="680"/>
      <c r="CY40" s="681"/>
      <c r="CZ40" s="684">
        <v>0</v>
      </c>
      <c r="DA40" s="713"/>
      <c r="DB40" s="713"/>
      <c r="DC40" s="717"/>
      <c r="DD40" s="688">
        <v>100</v>
      </c>
      <c r="DE40" s="680"/>
      <c r="DF40" s="680"/>
      <c r="DG40" s="680"/>
      <c r="DH40" s="680"/>
      <c r="DI40" s="680"/>
      <c r="DJ40" s="680"/>
      <c r="DK40" s="681"/>
      <c r="DL40" s="688" t="s">
        <v>234</v>
      </c>
      <c r="DM40" s="680"/>
      <c r="DN40" s="680"/>
      <c r="DO40" s="680"/>
      <c r="DP40" s="680"/>
      <c r="DQ40" s="680"/>
      <c r="DR40" s="680"/>
      <c r="DS40" s="680"/>
      <c r="DT40" s="680"/>
      <c r="DU40" s="680"/>
      <c r="DV40" s="681"/>
      <c r="DW40" s="684" t="s">
        <v>127</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370595</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283</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234</v>
      </c>
      <c r="CS41" s="715"/>
      <c r="CT41" s="715"/>
      <c r="CU41" s="715"/>
      <c r="CV41" s="715"/>
      <c r="CW41" s="715"/>
      <c r="CX41" s="715"/>
      <c r="CY41" s="716"/>
      <c r="CZ41" s="684" t="s">
        <v>174</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999388</v>
      </c>
      <c r="CS42" s="680"/>
      <c r="CT42" s="680"/>
      <c r="CU42" s="680"/>
      <c r="CV42" s="680"/>
      <c r="CW42" s="680"/>
      <c r="CX42" s="680"/>
      <c r="CY42" s="681"/>
      <c r="CZ42" s="684">
        <v>16.7</v>
      </c>
      <c r="DA42" s="685"/>
      <c r="DB42" s="685"/>
      <c r="DC42" s="780"/>
      <c r="DD42" s="688">
        <v>257745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36581</v>
      </c>
      <c r="CS43" s="715"/>
      <c r="CT43" s="715"/>
      <c r="CU43" s="715"/>
      <c r="CV43" s="715"/>
      <c r="CW43" s="715"/>
      <c r="CX43" s="715"/>
      <c r="CY43" s="716"/>
      <c r="CZ43" s="684">
        <v>0.6</v>
      </c>
      <c r="DA43" s="713"/>
      <c r="DB43" s="713"/>
      <c r="DC43" s="717"/>
      <c r="DD43" s="688">
        <v>36581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307</v>
      </c>
      <c r="CE44" s="792"/>
      <c r="CF44" s="676" t="s">
        <v>356</v>
      </c>
      <c r="CG44" s="677"/>
      <c r="CH44" s="677"/>
      <c r="CI44" s="677"/>
      <c r="CJ44" s="677"/>
      <c r="CK44" s="677"/>
      <c r="CL44" s="677"/>
      <c r="CM44" s="677"/>
      <c r="CN44" s="677"/>
      <c r="CO44" s="677"/>
      <c r="CP44" s="677"/>
      <c r="CQ44" s="678"/>
      <c r="CR44" s="679">
        <v>999388</v>
      </c>
      <c r="CS44" s="680"/>
      <c r="CT44" s="680"/>
      <c r="CU44" s="680"/>
      <c r="CV44" s="680"/>
      <c r="CW44" s="680"/>
      <c r="CX44" s="680"/>
      <c r="CY44" s="681"/>
      <c r="CZ44" s="684">
        <v>16.7</v>
      </c>
      <c r="DA44" s="685"/>
      <c r="DB44" s="685"/>
      <c r="DC44" s="780"/>
      <c r="DD44" s="688">
        <v>257745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204728</v>
      </c>
      <c r="CS45" s="715"/>
      <c r="CT45" s="715"/>
      <c r="CU45" s="715"/>
      <c r="CV45" s="715"/>
      <c r="CW45" s="715"/>
      <c r="CX45" s="715"/>
      <c r="CY45" s="716"/>
      <c r="CZ45" s="684">
        <v>3.4</v>
      </c>
      <c r="DA45" s="713"/>
      <c r="DB45" s="713"/>
      <c r="DC45" s="717"/>
      <c r="DD45" s="688">
        <v>2565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740562</v>
      </c>
      <c r="CS46" s="680"/>
      <c r="CT46" s="680"/>
      <c r="CU46" s="680"/>
      <c r="CV46" s="680"/>
      <c r="CW46" s="680"/>
      <c r="CX46" s="680"/>
      <c r="CY46" s="681"/>
      <c r="CZ46" s="684">
        <v>12.4</v>
      </c>
      <c r="DA46" s="685"/>
      <c r="DB46" s="685"/>
      <c r="DC46" s="780"/>
      <c r="DD46" s="688">
        <v>253182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t="s">
        <v>127</v>
      </c>
      <c r="CS47" s="715"/>
      <c r="CT47" s="715"/>
      <c r="CU47" s="715"/>
      <c r="CV47" s="715"/>
      <c r="CW47" s="715"/>
      <c r="CX47" s="715"/>
      <c r="CY47" s="716"/>
      <c r="CZ47" s="684" t="s">
        <v>174</v>
      </c>
      <c r="DA47" s="713"/>
      <c r="DB47" s="713"/>
      <c r="DC47" s="717"/>
      <c r="DD47" s="688" t="s">
        <v>234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234</v>
      </c>
      <c r="CS48" s="680"/>
      <c r="CT48" s="680"/>
      <c r="CU48" s="680"/>
      <c r="CV48" s="680"/>
      <c r="CW48" s="680"/>
      <c r="CX48" s="680"/>
      <c r="CY48" s="681"/>
      <c r="CZ48" s="684" t="s">
        <v>234</v>
      </c>
      <c r="DA48" s="685"/>
      <c r="DB48" s="685"/>
      <c r="DC48" s="780"/>
      <c r="DD48" s="688" t="s">
        <v>234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5979775</v>
      </c>
      <c r="CS49" s="749"/>
      <c r="CT49" s="749"/>
      <c r="CU49" s="749"/>
      <c r="CV49" s="749"/>
      <c r="CW49" s="749"/>
      <c r="CX49" s="749"/>
      <c r="CY49" s="781"/>
      <c r="CZ49" s="764">
        <v>100</v>
      </c>
      <c r="DA49" s="782"/>
      <c r="DB49" s="782"/>
      <c r="DC49" s="783"/>
      <c r="DD49" s="784">
        <v>4358202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9koijFKomn0Lrn54cIseu3vMEyTksJtBwl/i3YDjdRyelzV4S0y1eibYhzPOuDAcLr/aaBrcEbP4iPxKBBf+Bg==" saltValue="PnHySNnIEmeCe5fdBU2RZ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6173</v>
      </c>
      <c r="R7" s="815"/>
      <c r="S7" s="815"/>
      <c r="T7" s="815"/>
      <c r="U7" s="815"/>
      <c r="V7" s="815">
        <v>5985</v>
      </c>
      <c r="W7" s="815"/>
      <c r="X7" s="815"/>
      <c r="Y7" s="815"/>
      <c r="Z7" s="815"/>
      <c r="AA7" s="815">
        <v>188</v>
      </c>
      <c r="AB7" s="815"/>
      <c r="AC7" s="815"/>
      <c r="AD7" s="815"/>
      <c r="AE7" s="816"/>
      <c r="AF7" s="817">
        <v>188</v>
      </c>
      <c r="AG7" s="818"/>
      <c r="AH7" s="818"/>
      <c r="AI7" s="818"/>
      <c r="AJ7" s="819"/>
      <c r="AK7" s="854">
        <v>114</v>
      </c>
      <c r="AL7" s="855"/>
      <c r="AM7" s="855"/>
      <c r="AN7" s="855"/>
      <c r="AO7" s="855"/>
      <c r="AP7" s="855">
        <v>7531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6173</v>
      </c>
      <c r="R23" s="874"/>
      <c r="S23" s="874"/>
      <c r="T23" s="874"/>
      <c r="U23" s="874"/>
      <c r="V23" s="874">
        <v>5985</v>
      </c>
      <c r="W23" s="874"/>
      <c r="X23" s="874"/>
      <c r="Y23" s="874"/>
      <c r="Z23" s="874"/>
      <c r="AA23" s="874">
        <v>188</v>
      </c>
      <c r="AB23" s="874"/>
      <c r="AC23" s="874"/>
      <c r="AD23" s="874"/>
      <c r="AE23" s="875"/>
      <c r="AF23" s="876">
        <v>188</v>
      </c>
      <c r="AG23" s="874"/>
      <c r="AH23" s="874"/>
      <c r="AI23" s="874"/>
      <c r="AJ23" s="877"/>
      <c r="AK23" s="878"/>
      <c r="AL23" s="879"/>
      <c r="AM23" s="879"/>
      <c r="AN23" s="879"/>
      <c r="AO23" s="879"/>
      <c r="AP23" s="874">
        <v>7531</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1">
        <v>1830</v>
      </c>
      <c r="R28" s="902"/>
      <c r="S28" s="902"/>
      <c r="T28" s="902"/>
      <c r="U28" s="902"/>
      <c r="V28" s="902">
        <v>1812</v>
      </c>
      <c r="W28" s="902"/>
      <c r="X28" s="902"/>
      <c r="Y28" s="902"/>
      <c r="Z28" s="902"/>
      <c r="AA28" s="902">
        <v>18</v>
      </c>
      <c r="AB28" s="902"/>
      <c r="AC28" s="902"/>
      <c r="AD28" s="902"/>
      <c r="AE28" s="903"/>
      <c r="AF28" s="904">
        <v>18</v>
      </c>
      <c r="AG28" s="902"/>
      <c r="AH28" s="902"/>
      <c r="AI28" s="902"/>
      <c r="AJ28" s="905"/>
      <c r="AK28" s="906">
        <v>175</v>
      </c>
      <c r="AL28" s="907"/>
      <c r="AM28" s="907"/>
      <c r="AN28" s="907"/>
      <c r="AO28" s="907"/>
      <c r="AP28" s="898" t="s">
        <v>579</v>
      </c>
      <c r="AQ28" s="898"/>
      <c r="AR28" s="898"/>
      <c r="AS28" s="898"/>
      <c r="AT28" s="898"/>
      <c r="AU28" s="898" t="s">
        <v>579</v>
      </c>
      <c r="AV28" s="898"/>
      <c r="AW28" s="898"/>
      <c r="AX28" s="898"/>
      <c r="AY28" s="898"/>
      <c r="AZ28" s="898" t="s">
        <v>579</v>
      </c>
      <c r="BA28" s="898"/>
      <c r="BB28" s="898"/>
      <c r="BC28" s="898"/>
      <c r="BD28" s="898"/>
      <c r="BE28" s="899"/>
      <c r="BF28" s="899"/>
      <c r="BG28" s="899"/>
      <c r="BH28" s="899"/>
      <c r="BI28" s="900"/>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1182</v>
      </c>
      <c r="R29" s="839"/>
      <c r="S29" s="839"/>
      <c r="T29" s="839"/>
      <c r="U29" s="839"/>
      <c r="V29" s="839">
        <v>1161</v>
      </c>
      <c r="W29" s="839"/>
      <c r="X29" s="839"/>
      <c r="Y29" s="839"/>
      <c r="Z29" s="839"/>
      <c r="AA29" s="839">
        <v>21</v>
      </c>
      <c r="AB29" s="839"/>
      <c r="AC29" s="839"/>
      <c r="AD29" s="839"/>
      <c r="AE29" s="840"/>
      <c r="AF29" s="841">
        <v>21</v>
      </c>
      <c r="AG29" s="842"/>
      <c r="AH29" s="842"/>
      <c r="AI29" s="842"/>
      <c r="AJ29" s="843"/>
      <c r="AK29" s="910">
        <v>193</v>
      </c>
      <c r="AL29" s="911"/>
      <c r="AM29" s="911"/>
      <c r="AN29" s="911"/>
      <c r="AO29" s="911"/>
      <c r="AP29" s="912" t="s">
        <v>579</v>
      </c>
      <c r="AQ29" s="912"/>
      <c r="AR29" s="912"/>
      <c r="AS29" s="912"/>
      <c r="AT29" s="912"/>
      <c r="AU29" s="912" t="s">
        <v>579</v>
      </c>
      <c r="AV29" s="912"/>
      <c r="AW29" s="912"/>
      <c r="AX29" s="912"/>
      <c r="AY29" s="912"/>
      <c r="AZ29" s="912" t="s">
        <v>579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143</v>
      </c>
      <c r="R30" s="839"/>
      <c r="S30" s="839"/>
      <c r="T30" s="839"/>
      <c r="U30" s="839"/>
      <c r="V30" s="839">
        <v>142</v>
      </c>
      <c r="W30" s="839"/>
      <c r="X30" s="839"/>
      <c r="Y30" s="839"/>
      <c r="Z30" s="839"/>
      <c r="AA30" s="839">
        <v>1</v>
      </c>
      <c r="AB30" s="839"/>
      <c r="AC30" s="839"/>
      <c r="AD30" s="839"/>
      <c r="AE30" s="840"/>
      <c r="AF30" s="841">
        <v>1</v>
      </c>
      <c r="AG30" s="842"/>
      <c r="AH30" s="842"/>
      <c r="AI30" s="842"/>
      <c r="AJ30" s="843"/>
      <c r="AK30" s="910">
        <v>34</v>
      </c>
      <c r="AL30" s="911"/>
      <c r="AM30" s="911"/>
      <c r="AN30" s="911"/>
      <c r="AO30" s="911"/>
      <c r="AP30" s="912" t="s">
        <v>579</v>
      </c>
      <c r="AQ30" s="912"/>
      <c r="AR30" s="912"/>
      <c r="AS30" s="912"/>
      <c r="AT30" s="912"/>
      <c r="AU30" s="912" t="s">
        <v>579</v>
      </c>
      <c r="AV30" s="912"/>
      <c r="AW30" s="912"/>
      <c r="AX30" s="912"/>
      <c r="AY30" s="912"/>
      <c r="AZ30" s="912" t="s">
        <v>579</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522</v>
      </c>
      <c r="R31" s="839"/>
      <c r="S31" s="839"/>
      <c r="T31" s="839"/>
      <c r="U31" s="839"/>
      <c r="V31" s="839">
        <v>505</v>
      </c>
      <c r="W31" s="839"/>
      <c r="X31" s="839"/>
      <c r="Y31" s="839"/>
      <c r="Z31" s="839"/>
      <c r="AA31" s="839">
        <v>17</v>
      </c>
      <c r="AB31" s="839"/>
      <c r="AC31" s="839"/>
      <c r="AD31" s="839"/>
      <c r="AE31" s="840"/>
      <c r="AF31" s="841">
        <v>883</v>
      </c>
      <c r="AG31" s="842"/>
      <c r="AH31" s="842"/>
      <c r="AI31" s="842"/>
      <c r="AJ31" s="843"/>
      <c r="AK31" s="912" t="s">
        <v>578</v>
      </c>
      <c r="AL31" s="912"/>
      <c r="AM31" s="912"/>
      <c r="AN31" s="912"/>
      <c r="AO31" s="912"/>
      <c r="AP31" s="911">
        <v>855</v>
      </c>
      <c r="AQ31" s="911"/>
      <c r="AR31" s="911"/>
      <c r="AS31" s="911"/>
      <c r="AT31" s="911"/>
      <c r="AU31" s="912" t="s">
        <v>578</v>
      </c>
      <c r="AV31" s="912"/>
      <c r="AW31" s="912"/>
      <c r="AX31" s="912"/>
      <c r="AY31" s="912"/>
      <c r="AZ31" s="912" t="s">
        <v>579</v>
      </c>
      <c r="BA31" s="912"/>
      <c r="BB31" s="912"/>
      <c r="BC31" s="912"/>
      <c r="BD31" s="912"/>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100</v>
      </c>
      <c r="R32" s="839"/>
      <c r="S32" s="839"/>
      <c r="T32" s="839"/>
      <c r="U32" s="839"/>
      <c r="V32" s="839">
        <v>43</v>
      </c>
      <c r="W32" s="839"/>
      <c r="X32" s="839"/>
      <c r="Y32" s="839"/>
      <c r="Z32" s="839"/>
      <c r="AA32" s="839">
        <v>57</v>
      </c>
      <c r="AB32" s="839"/>
      <c r="AC32" s="839"/>
      <c r="AD32" s="839"/>
      <c r="AE32" s="840"/>
      <c r="AF32" s="841">
        <v>255</v>
      </c>
      <c r="AG32" s="842"/>
      <c r="AH32" s="842"/>
      <c r="AI32" s="842"/>
      <c r="AJ32" s="843"/>
      <c r="AK32" s="912" t="s">
        <v>578</v>
      </c>
      <c r="AL32" s="912"/>
      <c r="AM32" s="912"/>
      <c r="AN32" s="912"/>
      <c r="AO32" s="912"/>
      <c r="AP32" s="911">
        <v>660</v>
      </c>
      <c r="AQ32" s="911"/>
      <c r="AR32" s="911"/>
      <c r="AS32" s="911"/>
      <c r="AT32" s="911"/>
      <c r="AU32" s="912" t="s">
        <v>578</v>
      </c>
      <c r="AV32" s="912"/>
      <c r="AW32" s="912"/>
      <c r="AX32" s="912"/>
      <c r="AY32" s="912"/>
      <c r="AZ32" s="912" t="s">
        <v>578</v>
      </c>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404</v>
      </c>
      <c r="C33" s="836"/>
      <c r="D33" s="836"/>
      <c r="E33" s="836"/>
      <c r="F33" s="836"/>
      <c r="G33" s="836"/>
      <c r="H33" s="836"/>
      <c r="I33" s="836"/>
      <c r="J33" s="836"/>
      <c r="K33" s="836"/>
      <c r="L33" s="836"/>
      <c r="M33" s="836"/>
      <c r="N33" s="836"/>
      <c r="O33" s="836"/>
      <c r="P33" s="837"/>
      <c r="Q33" s="838">
        <v>894</v>
      </c>
      <c r="R33" s="839"/>
      <c r="S33" s="839"/>
      <c r="T33" s="839"/>
      <c r="U33" s="839"/>
      <c r="V33" s="839">
        <v>870</v>
      </c>
      <c r="W33" s="839"/>
      <c r="X33" s="839"/>
      <c r="Y33" s="839"/>
      <c r="Z33" s="839"/>
      <c r="AA33" s="839">
        <v>24</v>
      </c>
      <c r="AB33" s="839"/>
      <c r="AC33" s="839"/>
      <c r="AD33" s="839"/>
      <c r="AE33" s="840"/>
      <c r="AF33" s="841">
        <v>24</v>
      </c>
      <c r="AG33" s="842"/>
      <c r="AH33" s="842"/>
      <c r="AI33" s="842"/>
      <c r="AJ33" s="843"/>
      <c r="AK33" s="910">
        <v>160</v>
      </c>
      <c r="AL33" s="911"/>
      <c r="AM33" s="911"/>
      <c r="AN33" s="911"/>
      <c r="AO33" s="911"/>
      <c r="AP33" s="911">
        <v>4645</v>
      </c>
      <c r="AQ33" s="911"/>
      <c r="AR33" s="911"/>
      <c r="AS33" s="911"/>
      <c r="AT33" s="911"/>
      <c r="AU33" s="911">
        <v>2002</v>
      </c>
      <c r="AV33" s="911"/>
      <c r="AW33" s="911"/>
      <c r="AX33" s="911"/>
      <c r="AY33" s="911"/>
      <c r="AZ33" s="912" t="s">
        <v>579</v>
      </c>
      <c r="BA33" s="912"/>
      <c r="BB33" s="912"/>
      <c r="BC33" s="912"/>
      <c r="BD33" s="912"/>
      <c r="BE33" s="908" t="s">
        <v>405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406</v>
      </c>
      <c r="C34" s="836"/>
      <c r="D34" s="836"/>
      <c r="E34" s="836"/>
      <c r="F34" s="836"/>
      <c r="G34" s="836"/>
      <c r="H34" s="836"/>
      <c r="I34" s="836"/>
      <c r="J34" s="836"/>
      <c r="K34" s="836"/>
      <c r="L34" s="836"/>
      <c r="M34" s="836"/>
      <c r="N34" s="836"/>
      <c r="O34" s="836"/>
      <c r="P34" s="837"/>
      <c r="Q34" s="838">
        <v>170</v>
      </c>
      <c r="R34" s="839"/>
      <c r="S34" s="839"/>
      <c r="T34" s="839"/>
      <c r="U34" s="839"/>
      <c r="V34" s="839">
        <v>159</v>
      </c>
      <c r="W34" s="839"/>
      <c r="X34" s="839"/>
      <c r="Y34" s="839"/>
      <c r="Z34" s="839"/>
      <c r="AA34" s="839">
        <v>10</v>
      </c>
      <c r="AB34" s="839"/>
      <c r="AC34" s="839"/>
      <c r="AD34" s="839"/>
      <c r="AE34" s="840"/>
      <c r="AF34" s="841">
        <v>10</v>
      </c>
      <c r="AG34" s="842"/>
      <c r="AH34" s="842"/>
      <c r="AI34" s="842"/>
      <c r="AJ34" s="843"/>
      <c r="AK34" s="910">
        <v>76</v>
      </c>
      <c r="AL34" s="911"/>
      <c r="AM34" s="911"/>
      <c r="AN34" s="911"/>
      <c r="AO34" s="911"/>
      <c r="AP34" s="911">
        <v>439</v>
      </c>
      <c r="AQ34" s="911"/>
      <c r="AR34" s="911"/>
      <c r="AS34" s="911"/>
      <c r="AT34" s="911"/>
      <c r="AU34" s="911">
        <v>439</v>
      </c>
      <c r="AV34" s="911"/>
      <c r="AW34" s="911"/>
      <c r="AX34" s="911"/>
      <c r="AY34" s="911"/>
      <c r="AZ34" s="912" t="s">
        <v>579</v>
      </c>
      <c r="BA34" s="912"/>
      <c r="BB34" s="912"/>
      <c r="BC34" s="912"/>
      <c r="BD34" s="912"/>
      <c r="BE34" s="908" t="s">
        <v>405</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1212</v>
      </c>
      <c r="AG63" s="922"/>
      <c r="AH63" s="922"/>
      <c r="AI63" s="922"/>
      <c r="AJ63" s="923"/>
      <c r="AK63" s="924"/>
      <c r="AL63" s="919"/>
      <c r="AM63" s="919"/>
      <c r="AN63" s="919"/>
      <c r="AO63" s="919"/>
      <c r="AP63" s="922">
        <v>6597</v>
      </c>
      <c r="AQ63" s="922"/>
      <c r="AR63" s="922"/>
      <c r="AS63" s="922"/>
      <c r="AT63" s="922"/>
      <c r="AU63" s="922">
        <v>2440</v>
      </c>
      <c r="AV63" s="922"/>
      <c r="AW63" s="922"/>
      <c r="AX63" s="922"/>
      <c r="AY63" s="922"/>
      <c r="AZ63" s="926"/>
      <c r="BA63" s="926"/>
      <c r="BB63" s="926"/>
      <c r="BC63" s="926"/>
      <c r="BD63" s="926"/>
      <c r="BE63" s="927"/>
      <c r="BF63" s="927"/>
      <c r="BG63" s="927"/>
      <c r="BH63" s="927"/>
      <c r="BI63" s="928"/>
      <c r="BJ63" s="929" t="s">
        <v>409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413</v>
      </c>
      <c r="W66" s="798"/>
      <c r="X66" s="798"/>
      <c r="Y66" s="798"/>
      <c r="Z66" s="799"/>
      <c r="AA66" s="797" t="s">
        <v>414</v>
      </c>
      <c r="AB66" s="798"/>
      <c r="AC66" s="798"/>
      <c r="AD66" s="798"/>
      <c r="AE66" s="799"/>
      <c r="AF66" s="932" t="s">
        <v>415</v>
      </c>
      <c r="AG66" s="893"/>
      <c r="AH66" s="893"/>
      <c r="AI66" s="893"/>
      <c r="AJ66" s="933"/>
      <c r="AK66" s="797" t="s">
        <v>416</v>
      </c>
      <c r="AL66" s="821"/>
      <c r="AM66" s="821"/>
      <c r="AN66" s="821"/>
      <c r="AO66" s="822"/>
      <c r="AP66" s="797" t="s">
        <v>417</v>
      </c>
      <c r="AQ66" s="798"/>
      <c r="AR66" s="798"/>
      <c r="AS66" s="798"/>
      <c r="AT66" s="799"/>
      <c r="AU66" s="797" t="s">
        <v>418</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580</v>
      </c>
      <c r="C68" s="950"/>
      <c r="D68" s="950"/>
      <c r="E68" s="950"/>
      <c r="F68" s="950"/>
      <c r="G68" s="950"/>
      <c r="H68" s="950"/>
      <c r="I68" s="950"/>
      <c r="J68" s="950"/>
      <c r="K68" s="950"/>
      <c r="L68" s="950"/>
      <c r="M68" s="950"/>
      <c r="N68" s="950"/>
      <c r="O68" s="950"/>
      <c r="P68" s="951"/>
      <c r="Q68" s="952">
        <v>3906</v>
      </c>
      <c r="R68" s="946"/>
      <c r="S68" s="946"/>
      <c r="T68" s="946"/>
      <c r="U68" s="946"/>
      <c r="V68" s="946">
        <v>3872</v>
      </c>
      <c r="W68" s="946"/>
      <c r="X68" s="946"/>
      <c r="Y68" s="946"/>
      <c r="Z68" s="946"/>
      <c r="AA68" s="946">
        <v>34</v>
      </c>
      <c r="AB68" s="946"/>
      <c r="AC68" s="946"/>
      <c r="AD68" s="946"/>
      <c r="AE68" s="946"/>
      <c r="AF68" s="946">
        <v>34</v>
      </c>
      <c r="AG68" s="946"/>
      <c r="AH68" s="946"/>
      <c r="AI68" s="946"/>
      <c r="AJ68" s="946"/>
      <c r="AK68" s="946" t="s">
        <v>589</v>
      </c>
      <c r="AL68" s="946"/>
      <c r="AM68" s="946"/>
      <c r="AN68" s="946"/>
      <c r="AO68" s="946"/>
      <c r="AP68" s="946">
        <v>1649</v>
      </c>
      <c r="AQ68" s="946"/>
      <c r="AR68" s="946"/>
      <c r="AS68" s="946"/>
      <c r="AT68" s="946"/>
      <c r="AU68" s="946">
        <v>186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581</v>
      </c>
      <c r="C69" s="954"/>
      <c r="D69" s="954"/>
      <c r="E69" s="954"/>
      <c r="F69" s="954"/>
      <c r="G69" s="954"/>
      <c r="H69" s="954"/>
      <c r="I69" s="954"/>
      <c r="J69" s="954"/>
      <c r="K69" s="954"/>
      <c r="L69" s="954"/>
      <c r="M69" s="954"/>
      <c r="N69" s="954"/>
      <c r="O69" s="954"/>
      <c r="P69" s="955"/>
      <c r="Q69" s="956">
        <v>13</v>
      </c>
      <c r="R69" s="911"/>
      <c r="S69" s="911"/>
      <c r="T69" s="911"/>
      <c r="U69" s="911"/>
      <c r="V69" s="911">
        <v>12</v>
      </c>
      <c r="W69" s="911"/>
      <c r="X69" s="911"/>
      <c r="Y69" s="911"/>
      <c r="Z69" s="911"/>
      <c r="AA69" s="911">
        <v>1</v>
      </c>
      <c r="AB69" s="911"/>
      <c r="AC69" s="911"/>
      <c r="AD69" s="911"/>
      <c r="AE69" s="911"/>
      <c r="AF69" s="911">
        <v>1</v>
      </c>
      <c r="AG69" s="911"/>
      <c r="AH69" s="911"/>
      <c r="AI69" s="911"/>
      <c r="AJ69" s="911"/>
      <c r="AK69" s="911">
        <v>2</v>
      </c>
      <c r="AL69" s="911"/>
      <c r="AM69" s="911"/>
      <c r="AN69" s="911"/>
      <c r="AO69" s="911"/>
      <c r="AP69" s="911" t="s">
        <v>590</v>
      </c>
      <c r="AQ69" s="911"/>
      <c r="AR69" s="911"/>
      <c r="AS69" s="911"/>
      <c r="AT69" s="911"/>
      <c r="AU69" s="911" t="s">
        <v>589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582</v>
      </c>
      <c r="C70" s="954"/>
      <c r="D70" s="954"/>
      <c r="E70" s="954"/>
      <c r="F70" s="954"/>
      <c r="G70" s="954"/>
      <c r="H70" s="954"/>
      <c r="I70" s="954"/>
      <c r="J70" s="954"/>
      <c r="K70" s="954"/>
      <c r="L70" s="954"/>
      <c r="M70" s="954"/>
      <c r="N70" s="954"/>
      <c r="O70" s="954"/>
      <c r="P70" s="955"/>
      <c r="Q70" s="956">
        <v>500</v>
      </c>
      <c r="R70" s="911"/>
      <c r="S70" s="911"/>
      <c r="T70" s="911"/>
      <c r="U70" s="911"/>
      <c r="V70" s="911">
        <v>489</v>
      </c>
      <c r="W70" s="911"/>
      <c r="X70" s="911"/>
      <c r="Y70" s="911"/>
      <c r="Z70" s="911"/>
      <c r="AA70" s="911">
        <v>11</v>
      </c>
      <c r="AB70" s="911"/>
      <c r="AC70" s="911"/>
      <c r="AD70" s="911"/>
      <c r="AE70" s="911"/>
      <c r="AF70" s="911">
        <v>11</v>
      </c>
      <c r="AG70" s="911"/>
      <c r="AH70" s="911"/>
      <c r="AI70" s="911"/>
      <c r="AJ70" s="911"/>
      <c r="AK70" s="911" t="s">
        <v>589</v>
      </c>
      <c r="AL70" s="911"/>
      <c r="AM70" s="911"/>
      <c r="AN70" s="911"/>
      <c r="AO70" s="911"/>
      <c r="AP70" s="911">
        <v>118</v>
      </c>
      <c r="AQ70" s="911"/>
      <c r="AR70" s="911"/>
      <c r="AS70" s="911"/>
      <c r="AT70" s="911"/>
      <c r="AU70" s="911">
        <v>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583</v>
      </c>
      <c r="C71" s="954"/>
      <c r="D71" s="954"/>
      <c r="E71" s="954"/>
      <c r="F71" s="954"/>
      <c r="G71" s="954"/>
      <c r="H71" s="954"/>
      <c r="I71" s="954"/>
      <c r="J71" s="954"/>
      <c r="K71" s="954"/>
      <c r="L71" s="954"/>
      <c r="M71" s="954"/>
      <c r="N71" s="954"/>
      <c r="O71" s="954"/>
      <c r="P71" s="955"/>
      <c r="Q71" s="956">
        <v>1450</v>
      </c>
      <c r="R71" s="911"/>
      <c r="S71" s="911"/>
      <c r="T71" s="911"/>
      <c r="U71" s="911"/>
      <c r="V71" s="911">
        <v>1388</v>
      </c>
      <c r="W71" s="911"/>
      <c r="X71" s="911"/>
      <c r="Y71" s="911"/>
      <c r="Z71" s="911"/>
      <c r="AA71" s="911">
        <v>62</v>
      </c>
      <c r="AB71" s="911"/>
      <c r="AC71" s="911"/>
      <c r="AD71" s="911"/>
      <c r="AE71" s="911"/>
      <c r="AF71" s="911">
        <v>62</v>
      </c>
      <c r="AG71" s="911"/>
      <c r="AH71" s="911"/>
      <c r="AI71" s="911"/>
      <c r="AJ71" s="911"/>
      <c r="AK71" s="911" t="s">
        <v>591</v>
      </c>
      <c r="AL71" s="911"/>
      <c r="AM71" s="911"/>
      <c r="AN71" s="911"/>
      <c r="AO71" s="911"/>
      <c r="AP71" s="911">
        <v>93</v>
      </c>
      <c r="AQ71" s="911"/>
      <c r="AR71" s="911"/>
      <c r="AS71" s="911"/>
      <c r="AT71" s="911"/>
      <c r="AU71" s="911">
        <v>26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584</v>
      </c>
      <c r="C72" s="954"/>
      <c r="D72" s="954"/>
      <c r="E72" s="954"/>
      <c r="F72" s="954"/>
      <c r="G72" s="954"/>
      <c r="H72" s="954"/>
      <c r="I72" s="954"/>
      <c r="J72" s="954"/>
      <c r="K72" s="954"/>
      <c r="L72" s="954"/>
      <c r="M72" s="954"/>
      <c r="N72" s="954"/>
      <c r="O72" s="954"/>
      <c r="P72" s="955"/>
      <c r="Q72" s="956">
        <v>19218</v>
      </c>
      <c r="R72" s="911"/>
      <c r="S72" s="911"/>
      <c r="T72" s="911"/>
      <c r="U72" s="911"/>
      <c r="V72" s="911">
        <v>19195</v>
      </c>
      <c r="W72" s="911"/>
      <c r="X72" s="911"/>
      <c r="Y72" s="911"/>
      <c r="Z72" s="911"/>
      <c r="AA72" s="911">
        <v>23</v>
      </c>
      <c r="AB72" s="911"/>
      <c r="AC72" s="911"/>
      <c r="AD72" s="911"/>
      <c r="AE72" s="911"/>
      <c r="AF72" s="911">
        <v>23</v>
      </c>
      <c r="AG72" s="911"/>
      <c r="AH72" s="911"/>
      <c r="AI72" s="911"/>
      <c r="AJ72" s="911"/>
      <c r="AK72" s="911">
        <v>2868</v>
      </c>
      <c r="AL72" s="911"/>
      <c r="AM72" s="911"/>
      <c r="AN72" s="911"/>
      <c r="AO72" s="911"/>
      <c r="AP72" s="911" t="s">
        <v>592</v>
      </c>
      <c r="AQ72" s="911"/>
      <c r="AR72" s="911"/>
      <c r="AS72" s="911"/>
      <c r="AT72" s="911"/>
      <c r="AU72" s="911" t="s">
        <v>589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585</v>
      </c>
      <c r="C73" s="954"/>
      <c r="D73" s="954"/>
      <c r="E73" s="954"/>
      <c r="F73" s="954"/>
      <c r="G73" s="954"/>
      <c r="H73" s="954"/>
      <c r="I73" s="954"/>
      <c r="J73" s="954"/>
      <c r="K73" s="954"/>
      <c r="L73" s="954"/>
      <c r="M73" s="954"/>
      <c r="N73" s="954"/>
      <c r="O73" s="954"/>
      <c r="P73" s="955"/>
      <c r="Q73" s="956">
        <v>163</v>
      </c>
      <c r="R73" s="911"/>
      <c r="S73" s="911"/>
      <c r="T73" s="911"/>
      <c r="U73" s="911"/>
      <c r="V73" s="911">
        <v>163</v>
      </c>
      <c r="W73" s="911"/>
      <c r="X73" s="911"/>
      <c r="Y73" s="911"/>
      <c r="Z73" s="911"/>
      <c r="AA73" s="911">
        <v>1</v>
      </c>
      <c r="AB73" s="911"/>
      <c r="AC73" s="911"/>
      <c r="AD73" s="911"/>
      <c r="AE73" s="911"/>
      <c r="AF73" s="911">
        <v>1</v>
      </c>
      <c r="AG73" s="911"/>
      <c r="AH73" s="911"/>
      <c r="AI73" s="911"/>
      <c r="AJ73" s="911"/>
      <c r="AK73" s="911">
        <v>43</v>
      </c>
      <c r="AL73" s="911"/>
      <c r="AM73" s="911"/>
      <c r="AN73" s="911"/>
      <c r="AO73" s="911"/>
      <c r="AP73" s="911" t="s">
        <v>589</v>
      </c>
      <c r="AQ73" s="911"/>
      <c r="AR73" s="911"/>
      <c r="AS73" s="911"/>
      <c r="AT73" s="911"/>
      <c r="AU73" s="911" t="s">
        <v>589</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586</v>
      </c>
      <c r="C74" s="954"/>
      <c r="D74" s="954"/>
      <c r="E74" s="954"/>
      <c r="F74" s="954"/>
      <c r="G74" s="954"/>
      <c r="H74" s="954"/>
      <c r="I74" s="954"/>
      <c r="J74" s="954"/>
      <c r="K74" s="954"/>
      <c r="L74" s="954"/>
      <c r="M74" s="954"/>
      <c r="N74" s="954"/>
      <c r="O74" s="954"/>
      <c r="P74" s="955"/>
      <c r="Q74" s="956">
        <v>596</v>
      </c>
      <c r="R74" s="911"/>
      <c r="S74" s="911"/>
      <c r="T74" s="911"/>
      <c r="U74" s="911"/>
      <c r="V74" s="911">
        <v>355</v>
      </c>
      <c r="W74" s="911"/>
      <c r="X74" s="911"/>
      <c r="Y74" s="911"/>
      <c r="Z74" s="911"/>
      <c r="AA74" s="911">
        <v>242</v>
      </c>
      <c r="AB74" s="911"/>
      <c r="AC74" s="911"/>
      <c r="AD74" s="911"/>
      <c r="AE74" s="911"/>
      <c r="AF74" s="911">
        <v>242</v>
      </c>
      <c r="AG74" s="911"/>
      <c r="AH74" s="911"/>
      <c r="AI74" s="911"/>
      <c r="AJ74" s="911"/>
      <c r="AK74" s="911" t="s">
        <v>589</v>
      </c>
      <c r="AL74" s="911"/>
      <c r="AM74" s="911"/>
      <c r="AN74" s="911"/>
      <c r="AO74" s="911"/>
      <c r="AP74" s="911" t="s">
        <v>589</v>
      </c>
      <c r="AQ74" s="911"/>
      <c r="AR74" s="911"/>
      <c r="AS74" s="911"/>
      <c r="AT74" s="911"/>
      <c r="AU74" s="911" t="s">
        <v>589</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587</v>
      </c>
      <c r="C75" s="954"/>
      <c r="D75" s="954"/>
      <c r="E75" s="954"/>
      <c r="F75" s="954"/>
      <c r="G75" s="954"/>
      <c r="H75" s="954"/>
      <c r="I75" s="954"/>
      <c r="J75" s="954"/>
      <c r="K75" s="954"/>
      <c r="L75" s="954"/>
      <c r="M75" s="954"/>
      <c r="N75" s="954"/>
      <c r="O75" s="954"/>
      <c r="P75" s="955"/>
      <c r="Q75" s="959">
        <v>997</v>
      </c>
      <c r="R75" s="960"/>
      <c r="S75" s="960"/>
      <c r="T75" s="960"/>
      <c r="U75" s="910"/>
      <c r="V75" s="961">
        <v>988</v>
      </c>
      <c r="W75" s="960"/>
      <c r="X75" s="960"/>
      <c r="Y75" s="960"/>
      <c r="Z75" s="910"/>
      <c r="AA75" s="961">
        <v>9</v>
      </c>
      <c r="AB75" s="960"/>
      <c r="AC75" s="960"/>
      <c r="AD75" s="960"/>
      <c r="AE75" s="910"/>
      <c r="AF75" s="961">
        <v>9</v>
      </c>
      <c r="AG75" s="960"/>
      <c r="AH75" s="960"/>
      <c r="AI75" s="960"/>
      <c r="AJ75" s="910"/>
      <c r="AK75" s="961" t="s">
        <v>589</v>
      </c>
      <c r="AL75" s="960"/>
      <c r="AM75" s="960"/>
      <c r="AN75" s="960"/>
      <c r="AO75" s="910"/>
      <c r="AP75" s="961" t="s">
        <v>589</v>
      </c>
      <c r="AQ75" s="960"/>
      <c r="AR75" s="960"/>
      <c r="AS75" s="960"/>
      <c r="AT75" s="910"/>
      <c r="AU75" s="961" t="s">
        <v>589</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588</v>
      </c>
      <c r="C76" s="954"/>
      <c r="D76" s="954"/>
      <c r="E76" s="954"/>
      <c r="F76" s="954"/>
      <c r="G76" s="954"/>
      <c r="H76" s="954"/>
      <c r="I76" s="954"/>
      <c r="J76" s="954"/>
      <c r="K76" s="954"/>
      <c r="L76" s="954"/>
      <c r="M76" s="954"/>
      <c r="N76" s="954"/>
      <c r="O76" s="954"/>
      <c r="P76" s="955"/>
      <c r="Q76" s="959">
        <v>330370</v>
      </c>
      <c r="R76" s="960"/>
      <c r="S76" s="960"/>
      <c r="T76" s="960"/>
      <c r="U76" s="910"/>
      <c r="V76" s="961">
        <v>323172</v>
      </c>
      <c r="W76" s="960"/>
      <c r="X76" s="960"/>
      <c r="Y76" s="960"/>
      <c r="Z76" s="910"/>
      <c r="AA76" s="961">
        <v>7198</v>
      </c>
      <c r="AB76" s="960"/>
      <c r="AC76" s="960"/>
      <c r="AD76" s="960"/>
      <c r="AE76" s="910"/>
      <c r="AF76" s="961">
        <v>7198</v>
      </c>
      <c r="AG76" s="960"/>
      <c r="AH76" s="960"/>
      <c r="AI76" s="960"/>
      <c r="AJ76" s="910"/>
      <c r="AK76" s="961">
        <v>2219</v>
      </c>
      <c r="AL76" s="960"/>
      <c r="AM76" s="960"/>
      <c r="AN76" s="960"/>
      <c r="AO76" s="910"/>
      <c r="AP76" s="961" t="s">
        <v>589</v>
      </c>
      <c r="AQ76" s="960"/>
      <c r="AR76" s="960"/>
      <c r="AS76" s="960"/>
      <c r="AT76" s="910"/>
      <c r="AU76" s="961" t="s">
        <v>589</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61"/>
      <c r="W78" s="960"/>
      <c r="X78" s="960"/>
      <c r="Y78" s="960"/>
      <c r="Z78" s="910"/>
      <c r="AA78" s="961"/>
      <c r="AB78" s="960"/>
      <c r="AC78" s="960"/>
      <c r="AD78" s="960"/>
      <c r="AE78" s="910"/>
      <c r="AF78" s="961"/>
      <c r="AG78" s="960"/>
      <c r="AH78" s="960"/>
      <c r="AI78" s="960"/>
      <c r="AJ78" s="910"/>
      <c r="AK78" s="961"/>
      <c r="AL78" s="960"/>
      <c r="AM78" s="960"/>
      <c r="AN78" s="960"/>
      <c r="AO78" s="910"/>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7581</v>
      </c>
      <c r="AG88" s="922"/>
      <c r="AH88" s="922"/>
      <c r="AI88" s="922"/>
      <c r="AJ88" s="922"/>
      <c r="AK88" s="919"/>
      <c r="AL88" s="919"/>
      <c r="AM88" s="919"/>
      <c r="AN88" s="919"/>
      <c r="AO88" s="919"/>
      <c r="AP88" s="922">
        <v>1859</v>
      </c>
      <c r="AQ88" s="922"/>
      <c r="AR88" s="922"/>
      <c r="AS88" s="922"/>
      <c r="AT88" s="922"/>
      <c r="AU88" s="922">
        <v>222</v>
      </c>
      <c r="AV88" s="922"/>
      <c r="AW88" s="922"/>
      <c r="AX88" s="922"/>
      <c r="AY88" s="922"/>
      <c r="AZ88" s="969"/>
      <c r="BA88" s="970"/>
      <c r="BB88" s="970"/>
      <c r="BC88" s="970"/>
      <c r="BD88" s="971"/>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420</v>
      </c>
      <c r="BS102" s="871"/>
      <c r="BT102" s="871"/>
      <c r="BU102" s="871"/>
      <c r="BV102" s="871"/>
      <c r="BW102" s="871"/>
      <c r="BX102" s="871"/>
      <c r="BY102" s="871"/>
      <c r="BZ102" s="871"/>
      <c r="CA102" s="871"/>
      <c r="CB102" s="871"/>
      <c r="CC102" s="871"/>
      <c r="CD102" s="871"/>
      <c r="CE102" s="871"/>
      <c r="CF102" s="871"/>
      <c r="CG102" s="872"/>
      <c r="CH102" s="972"/>
      <c r="CI102" s="973"/>
      <c r="CJ102" s="973"/>
      <c r="CK102" s="973"/>
      <c r="CL102" s="974"/>
      <c r="CM102" s="972"/>
      <c r="CN102" s="973"/>
      <c r="CO102" s="973"/>
      <c r="CP102" s="973"/>
      <c r="CQ102" s="974"/>
      <c r="CR102" s="975"/>
      <c r="CS102" s="930"/>
      <c r="CT102" s="930"/>
      <c r="CU102" s="930"/>
      <c r="CV102" s="976"/>
      <c r="CW102" s="975"/>
      <c r="CX102" s="930"/>
      <c r="CY102" s="930"/>
      <c r="CZ102" s="930"/>
      <c r="DA102" s="976"/>
      <c r="DB102" s="975"/>
      <c r="DC102" s="930"/>
      <c r="DD102" s="930"/>
      <c r="DE102" s="930"/>
      <c r="DF102" s="976"/>
      <c r="DG102" s="975"/>
      <c r="DH102" s="930"/>
      <c r="DI102" s="930"/>
      <c r="DJ102" s="930"/>
      <c r="DK102" s="976"/>
      <c r="DL102" s="975"/>
      <c r="DM102" s="930"/>
      <c r="DN102" s="930"/>
      <c r="DO102" s="930"/>
      <c r="DP102" s="976"/>
      <c r="DQ102" s="975"/>
      <c r="DR102" s="930"/>
      <c r="DS102" s="930"/>
      <c r="DT102" s="930"/>
      <c r="DU102" s="976"/>
      <c r="DV102" s="999"/>
      <c r="DW102" s="970"/>
      <c r="DX102" s="970"/>
      <c r="DY102" s="970"/>
      <c r="DZ102" s="971"/>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421</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422</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425</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426</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7" t="s">
        <v>427</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428</v>
      </c>
      <c r="AB109" s="978"/>
      <c r="AC109" s="978"/>
      <c r="AD109" s="978"/>
      <c r="AE109" s="979"/>
      <c r="AF109" s="977" t="s">
        <v>306</v>
      </c>
      <c r="AG109" s="978"/>
      <c r="AH109" s="978"/>
      <c r="AI109" s="978"/>
      <c r="AJ109" s="979"/>
      <c r="AK109" s="977" t="s">
        <v>305</v>
      </c>
      <c r="AL109" s="978"/>
      <c r="AM109" s="978"/>
      <c r="AN109" s="978"/>
      <c r="AO109" s="979"/>
      <c r="AP109" s="977" t="s">
        <v>429</v>
      </c>
      <c r="AQ109" s="978"/>
      <c r="AR109" s="978"/>
      <c r="AS109" s="978"/>
      <c r="AT109" s="980"/>
      <c r="AU109" s="997" t="s">
        <v>427</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428</v>
      </c>
      <c r="BR109" s="978"/>
      <c r="BS109" s="978"/>
      <c r="BT109" s="978"/>
      <c r="BU109" s="979"/>
      <c r="BV109" s="977" t="s">
        <v>306</v>
      </c>
      <c r="BW109" s="978"/>
      <c r="BX109" s="978"/>
      <c r="BY109" s="978"/>
      <c r="BZ109" s="979"/>
      <c r="CA109" s="977" t="s">
        <v>305</v>
      </c>
      <c r="CB109" s="978"/>
      <c r="CC109" s="978"/>
      <c r="CD109" s="978"/>
      <c r="CE109" s="979"/>
      <c r="CF109" s="998" t="s">
        <v>429</v>
      </c>
      <c r="CG109" s="998"/>
      <c r="CH109" s="998"/>
      <c r="CI109" s="998"/>
      <c r="CJ109" s="998"/>
      <c r="CK109" s="977" t="s">
        <v>430</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428</v>
      </c>
      <c r="DH109" s="978"/>
      <c r="DI109" s="978"/>
      <c r="DJ109" s="978"/>
      <c r="DK109" s="979"/>
      <c r="DL109" s="977" t="s">
        <v>306</v>
      </c>
      <c r="DM109" s="978"/>
      <c r="DN109" s="978"/>
      <c r="DO109" s="978"/>
      <c r="DP109" s="979"/>
      <c r="DQ109" s="977" t="s">
        <v>305</v>
      </c>
      <c r="DR109" s="978"/>
      <c r="DS109" s="978"/>
      <c r="DT109" s="978"/>
      <c r="DU109" s="979"/>
      <c r="DV109" s="977" t="s">
        <v>429</v>
      </c>
      <c r="DW109" s="978"/>
      <c r="DX109" s="978"/>
      <c r="DY109" s="978"/>
      <c r="DZ109" s="980"/>
    </row>
    <row r="110" spans="1:131" s="246" customFormat="1" ht="26.25" customHeight="1" x14ac:dyDescent="0.15">
      <c r="A110" s="981" t="s">
        <v>431</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520222</v>
      </c>
      <c r="AB110" s="985"/>
      <c r="AC110" s="985"/>
      <c r="AD110" s="985"/>
      <c r="AE110" s="986"/>
      <c r="AF110" s="987">
        <v>555792</v>
      </c>
      <c r="AG110" s="985"/>
      <c r="AH110" s="985"/>
      <c r="AI110" s="985"/>
      <c r="AJ110" s="986"/>
      <c r="AK110" s="987">
        <v>610457</v>
      </c>
      <c r="AL110" s="985"/>
      <c r="AM110" s="985"/>
      <c r="AN110" s="985"/>
      <c r="AO110" s="986"/>
      <c r="AP110" s="988">
        <v>17.100000000000001</v>
      </c>
      <c r="AQ110" s="989"/>
      <c r="AR110" s="989"/>
      <c r="AS110" s="989"/>
      <c r="AT110" s="990"/>
      <c r="AU110" s="991" t="s">
        <v>72</v>
      </c>
      <c r="AV110" s="992"/>
      <c r="AW110" s="992"/>
      <c r="AX110" s="992"/>
      <c r="AY110" s="992"/>
      <c r="AZ110" s="1031" t="s">
        <v>432</v>
      </c>
      <c r="BA110" s="982"/>
      <c r="BB110" s="982"/>
      <c r="BC110" s="982"/>
      <c r="BD110" s="982"/>
      <c r="BE110" s="982"/>
      <c r="BF110" s="982"/>
      <c r="BG110" s="982"/>
      <c r="BH110" s="982"/>
      <c r="BI110" s="982"/>
      <c r="BJ110" s="982"/>
      <c r="BK110" s="982"/>
      <c r="BL110" s="982"/>
      <c r="BM110" s="982"/>
      <c r="BN110" s="982"/>
      <c r="BO110" s="982"/>
      <c r="BP110" s="983"/>
      <c r="BQ110" s="1017">
        <v>7295576</v>
      </c>
      <c r="BR110" s="1018"/>
      <c r="BS110" s="1018"/>
      <c r="BT110" s="1018"/>
      <c r="BU110" s="1018"/>
      <c r="BV110" s="1018">
        <v>7263230</v>
      </c>
      <c r="BW110" s="1018"/>
      <c r="BX110" s="1018"/>
      <c r="BY110" s="1018"/>
      <c r="BZ110" s="1018"/>
      <c r="CA110" s="1018">
        <v>7531230</v>
      </c>
      <c r="CB110" s="1018"/>
      <c r="CC110" s="1018"/>
      <c r="CD110" s="1018"/>
      <c r="CE110" s="1018"/>
      <c r="CF110" s="1032">
        <v>211.3</v>
      </c>
      <c r="CG110" s="1033"/>
      <c r="CH110" s="1033"/>
      <c r="CI110" s="1033"/>
      <c r="CJ110" s="1033"/>
      <c r="CK110" s="1034" t="s">
        <v>433</v>
      </c>
      <c r="CL110" s="1035"/>
      <c r="CM110" s="1014" t="s">
        <v>434</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127</v>
      </c>
      <c r="DH110" s="1018"/>
      <c r="DI110" s="1018"/>
      <c r="DJ110" s="1018"/>
      <c r="DK110" s="1018"/>
      <c r="DL110" s="1018" t="s">
        <v>127</v>
      </c>
      <c r="DM110" s="1018"/>
      <c r="DN110" s="1018"/>
      <c r="DO110" s="1018"/>
      <c r="DP110" s="1018"/>
      <c r="DQ110" s="1018" t="s">
        <v>127</v>
      </c>
      <c r="DR110" s="1018"/>
      <c r="DS110" s="1018"/>
      <c r="DT110" s="1018"/>
      <c r="DU110" s="1018"/>
      <c r="DV110" s="1019" t="s">
        <v>127</v>
      </c>
      <c r="DW110" s="1019"/>
      <c r="DX110" s="1019"/>
      <c r="DY110" s="1019"/>
      <c r="DZ110" s="1020"/>
    </row>
    <row r="111" spans="1:131" s="246" customFormat="1" ht="26.25" customHeight="1" x14ac:dyDescent="0.15">
      <c r="A111" s="1021" t="s">
        <v>435</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127</v>
      </c>
      <c r="AB111" s="1025"/>
      <c r="AC111" s="1025"/>
      <c r="AD111" s="1025"/>
      <c r="AE111" s="1026"/>
      <c r="AF111" s="1027" t="s">
        <v>127</v>
      </c>
      <c r="AG111" s="1025"/>
      <c r="AH111" s="1025"/>
      <c r="AI111" s="1025"/>
      <c r="AJ111" s="1026"/>
      <c r="AK111" s="1027" t="s">
        <v>127</v>
      </c>
      <c r="AL111" s="1025"/>
      <c r="AM111" s="1025"/>
      <c r="AN111" s="1025"/>
      <c r="AO111" s="1026"/>
      <c r="AP111" s="1028" t="s">
        <v>436</v>
      </c>
      <c r="AQ111" s="1029"/>
      <c r="AR111" s="1029"/>
      <c r="AS111" s="1029"/>
      <c r="AT111" s="1030"/>
      <c r="AU111" s="993"/>
      <c r="AV111" s="994"/>
      <c r="AW111" s="994"/>
      <c r="AX111" s="994"/>
      <c r="AY111" s="994"/>
      <c r="AZ111" s="1040" t="s">
        <v>437</v>
      </c>
      <c r="BA111" s="1041"/>
      <c r="BB111" s="1041"/>
      <c r="BC111" s="1041"/>
      <c r="BD111" s="1041"/>
      <c r="BE111" s="1041"/>
      <c r="BF111" s="1041"/>
      <c r="BG111" s="1041"/>
      <c r="BH111" s="1041"/>
      <c r="BI111" s="1041"/>
      <c r="BJ111" s="1041"/>
      <c r="BK111" s="1041"/>
      <c r="BL111" s="1041"/>
      <c r="BM111" s="1041"/>
      <c r="BN111" s="1041"/>
      <c r="BO111" s="1041"/>
      <c r="BP111" s="1042"/>
      <c r="BQ111" s="1010" t="s">
        <v>436</v>
      </c>
      <c r="BR111" s="1011"/>
      <c r="BS111" s="1011"/>
      <c r="BT111" s="1011"/>
      <c r="BU111" s="1011"/>
      <c r="BV111" s="1011" t="s">
        <v>127</v>
      </c>
      <c r="BW111" s="1011"/>
      <c r="BX111" s="1011"/>
      <c r="BY111" s="1011"/>
      <c r="BZ111" s="1011"/>
      <c r="CA111" s="1011" t="s">
        <v>127</v>
      </c>
      <c r="CB111" s="1011"/>
      <c r="CC111" s="1011"/>
      <c r="CD111" s="1011"/>
      <c r="CE111" s="1011"/>
      <c r="CF111" s="1005" t="s">
        <v>436</v>
      </c>
      <c r="CG111" s="1006"/>
      <c r="CH111" s="1006"/>
      <c r="CI111" s="1006"/>
      <c r="CJ111" s="1006"/>
      <c r="CK111" s="1036"/>
      <c r="CL111" s="1037"/>
      <c r="CM111" s="1007" t="s">
        <v>438</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127</v>
      </c>
      <c r="DH111" s="1011"/>
      <c r="DI111" s="1011"/>
      <c r="DJ111" s="1011"/>
      <c r="DK111" s="1011"/>
      <c r="DL111" s="1011" t="s">
        <v>436</v>
      </c>
      <c r="DM111" s="1011"/>
      <c r="DN111" s="1011"/>
      <c r="DO111" s="1011"/>
      <c r="DP111" s="1011"/>
      <c r="DQ111" s="1011" t="s">
        <v>436</v>
      </c>
      <c r="DR111" s="1011"/>
      <c r="DS111" s="1011"/>
      <c r="DT111" s="1011"/>
      <c r="DU111" s="1011"/>
      <c r="DV111" s="1012" t="s">
        <v>127</v>
      </c>
      <c r="DW111" s="1012"/>
      <c r="DX111" s="1012"/>
      <c r="DY111" s="1012"/>
      <c r="DZ111" s="1013"/>
    </row>
    <row r="112" spans="1:131" s="246" customFormat="1" ht="26.25" customHeight="1" x14ac:dyDescent="0.15">
      <c r="A112" s="1043" t="s">
        <v>439</v>
      </c>
      <c r="B112" s="1044"/>
      <c r="C112" s="1041" t="s">
        <v>440</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436</v>
      </c>
      <c r="AB112" s="1050"/>
      <c r="AC112" s="1050"/>
      <c r="AD112" s="1050"/>
      <c r="AE112" s="1051"/>
      <c r="AF112" s="1052" t="s">
        <v>127</v>
      </c>
      <c r="AG112" s="1050"/>
      <c r="AH112" s="1050"/>
      <c r="AI112" s="1050"/>
      <c r="AJ112" s="1051"/>
      <c r="AK112" s="1052" t="s">
        <v>127</v>
      </c>
      <c r="AL112" s="1050"/>
      <c r="AM112" s="1050"/>
      <c r="AN112" s="1050"/>
      <c r="AO112" s="1051"/>
      <c r="AP112" s="1053" t="s">
        <v>127</v>
      </c>
      <c r="AQ112" s="1054"/>
      <c r="AR112" s="1054"/>
      <c r="AS112" s="1054"/>
      <c r="AT112" s="1055"/>
      <c r="AU112" s="993"/>
      <c r="AV112" s="994"/>
      <c r="AW112" s="994"/>
      <c r="AX112" s="994"/>
      <c r="AY112" s="994"/>
      <c r="AZ112" s="1040" t="s">
        <v>441</v>
      </c>
      <c r="BA112" s="1041"/>
      <c r="BB112" s="1041"/>
      <c r="BC112" s="1041"/>
      <c r="BD112" s="1041"/>
      <c r="BE112" s="1041"/>
      <c r="BF112" s="1041"/>
      <c r="BG112" s="1041"/>
      <c r="BH112" s="1041"/>
      <c r="BI112" s="1041"/>
      <c r="BJ112" s="1041"/>
      <c r="BK112" s="1041"/>
      <c r="BL112" s="1041"/>
      <c r="BM112" s="1041"/>
      <c r="BN112" s="1041"/>
      <c r="BO112" s="1041"/>
      <c r="BP112" s="1042"/>
      <c r="BQ112" s="1010">
        <v>2781023</v>
      </c>
      <c r="BR112" s="1011"/>
      <c r="BS112" s="1011"/>
      <c r="BT112" s="1011"/>
      <c r="BU112" s="1011"/>
      <c r="BV112" s="1011">
        <v>2680253</v>
      </c>
      <c r="BW112" s="1011"/>
      <c r="BX112" s="1011"/>
      <c r="BY112" s="1011"/>
      <c r="BZ112" s="1011"/>
      <c r="CA112" s="1011">
        <v>2440474</v>
      </c>
      <c r="CB112" s="1011"/>
      <c r="CC112" s="1011"/>
      <c r="CD112" s="1011"/>
      <c r="CE112" s="1011"/>
      <c r="CF112" s="1005">
        <v>68.5</v>
      </c>
      <c r="CG112" s="1006"/>
      <c r="CH112" s="1006"/>
      <c r="CI112" s="1006"/>
      <c r="CJ112" s="1006"/>
      <c r="CK112" s="1036"/>
      <c r="CL112" s="1037"/>
      <c r="CM112" s="1007" t="s">
        <v>442</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127</v>
      </c>
      <c r="DH112" s="1011"/>
      <c r="DI112" s="1011"/>
      <c r="DJ112" s="1011"/>
      <c r="DK112" s="1011"/>
      <c r="DL112" s="1011" t="s">
        <v>127</v>
      </c>
      <c r="DM112" s="1011"/>
      <c r="DN112" s="1011"/>
      <c r="DO112" s="1011"/>
      <c r="DP112" s="1011"/>
      <c r="DQ112" s="1011" t="s">
        <v>436</v>
      </c>
      <c r="DR112" s="1011"/>
      <c r="DS112" s="1011"/>
      <c r="DT112" s="1011"/>
      <c r="DU112" s="1011"/>
      <c r="DV112" s="1012" t="s">
        <v>436</v>
      </c>
      <c r="DW112" s="1012"/>
      <c r="DX112" s="1012"/>
      <c r="DY112" s="1012"/>
      <c r="DZ112" s="1013"/>
    </row>
    <row r="113" spans="1:130" s="246" customFormat="1" ht="26.25" customHeight="1" x14ac:dyDescent="0.15">
      <c r="A113" s="1045"/>
      <c r="B113" s="1046"/>
      <c r="C113" s="1041" t="s">
        <v>443</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161686</v>
      </c>
      <c r="AB113" s="1025"/>
      <c r="AC113" s="1025"/>
      <c r="AD113" s="1025"/>
      <c r="AE113" s="1026"/>
      <c r="AF113" s="1027">
        <v>151736</v>
      </c>
      <c r="AG113" s="1025"/>
      <c r="AH113" s="1025"/>
      <c r="AI113" s="1025"/>
      <c r="AJ113" s="1026"/>
      <c r="AK113" s="1027">
        <v>151500</v>
      </c>
      <c r="AL113" s="1025"/>
      <c r="AM113" s="1025"/>
      <c r="AN113" s="1025"/>
      <c r="AO113" s="1026"/>
      <c r="AP113" s="1028">
        <v>4.2</v>
      </c>
      <c r="AQ113" s="1029"/>
      <c r="AR113" s="1029"/>
      <c r="AS113" s="1029"/>
      <c r="AT113" s="1030"/>
      <c r="AU113" s="993"/>
      <c r="AV113" s="994"/>
      <c r="AW113" s="994"/>
      <c r="AX113" s="994"/>
      <c r="AY113" s="994"/>
      <c r="AZ113" s="1040" t="s">
        <v>444</v>
      </c>
      <c r="BA113" s="1041"/>
      <c r="BB113" s="1041"/>
      <c r="BC113" s="1041"/>
      <c r="BD113" s="1041"/>
      <c r="BE113" s="1041"/>
      <c r="BF113" s="1041"/>
      <c r="BG113" s="1041"/>
      <c r="BH113" s="1041"/>
      <c r="BI113" s="1041"/>
      <c r="BJ113" s="1041"/>
      <c r="BK113" s="1041"/>
      <c r="BL113" s="1041"/>
      <c r="BM113" s="1041"/>
      <c r="BN113" s="1041"/>
      <c r="BO113" s="1041"/>
      <c r="BP113" s="1042"/>
      <c r="BQ113" s="1010">
        <v>289412</v>
      </c>
      <c r="BR113" s="1011"/>
      <c r="BS113" s="1011"/>
      <c r="BT113" s="1011"/>
      <c r="BU113" s="1011"/>
      <c r="BV113" s="1011">
        <v>258307</v>
      </c>
      <c r="BW113" s="1011"/>
      <c r="BX113" s="1011"/>
      <c r="BY113" s="1011"/>
      <c r="BZ113" s="1011"/>
      <c r="CA113" s="1011">
        <v>221505</v>
      </c>
      <c r="CB113" s="1011"/>
      <c r="CC113" s="1011"/>
      <c r="CD113" s="1011"/>
      <c r="CE113" s="1011"/>
      <c r="CF113" s="1005">
        <v>6.2</v>
      </c>
      <c r="CG113" s="1006"/>
      <c r="CH113" s="1006"/>
      <c r="CI113" s="1006"/>
      <c r="CJ113" s="1006"/>
      <c r="CK113" s="1036"/>
      <c r="CL113" s="1037"/>
      <c r="CM113" s="1007" t="s">
        <v>445</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127</v>
      </c>
      <c r="DH113" s="1050"/>
      <c r="DI113" s="1050"/>
      <c r="DJ113" s="1050"/>
      <c r="DK113" s="1051"/>
      <c r="DL113" s="1052" t="s">
        <v>127</v>
      </c>
      <c r="DM113" s="1050"/>
      <c r="DN113" s="1050"/>
      <c r="DO113" s="1050"/>
      <c r="DP113" s="1051"/>
      <c r="DQ113" s="1052" t="s">
        <v>436</v>
      </c>
      <c r="DR113" s="1050"/>
      <c r="DS113" s="1050"/>
      <c r="DT113" s="1050"/>
      <c r="DU113" s="1051"/>
      <c r="DV113" s="1053" t="s">
        <v>127</v>
      </c>
      <c r="DW113" s="1054"/>
      <c r="DX113" s="1054"/>
      <c r="DY113" s="1054"/>
      <c r="DZ113" s="1055"/>
    </row>
    <row r="114" spans="1:130" s="246" customFormat="1" ht="26.25" customHeight="1" x14ac:dyDescent="0.15">
      <c r="A114" s="1045"/>
      <c r="B114" s="1046"/>
      <c r="C114" s="1041" t="s">
        <v>446</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39214</v>
      </c>
      <c r="AB114" s="1050"/>
      <c r="AC114" s="1050"/>
      <c r="AD114" s="1050"/>
      <c r="AE114" s="1051"/>
      <c r="AF114" s="1052">
        <v>37713</v>
      </c>
      <c r="AG114" s="1050"/>
      <c r="AH114" s="1050"/>
      <c r="AI114" s="1050"/>
      <c r="AJ114" s="1051"/>
      <c r="AK114" s="1052">
        <v>43231</v>
      </c>
      <c r="AL114" s="1050"/>
      <c r="AM114" s="1050"/>
      <c r="AN114" s="1050"/>
      <c r="AO114" s="1051"/>
      <c r="AP114" s="1053">
        <v>1.2</v>
      </c>
      <c r="AQ114" s="1054"/>
      <c r="AR114" s="1054"/>
      <c r="AS114" s="1054"/>
      <c r="AT114" s="1055"/>
      <c r="AU114" s="993"/>
      <c r="AV114" s="994"/>
      <c r="AW114" s="994"/>
      <c r="AX114" s="994"/>
      <c r="AY114" s="994"/>
      <c r="AZ114" s="1040" t="s">
        <v>447</v>
      </c>
      <c r="BA114" s="1041"/>
      <c r="BB114" s="1041"/>
      <c r="BC114" s="1041"/>
      <c r="BD114" s="1041"/>
      <c r="BE114" s="1041"/>
      <c r="BF114" s="1041"/>
      <c r="BG114" s="1041"/>
      <c r="BH114" s="1041"/>
      <c r="BI114" s="1041"/>
      <c r="BJ114" s="1041"/>
      <c r="BK114" s="1041"/>
      <c r="BL114" s="1041"/>
      <c r="BM114" s="1041"/>
      <c r="BN114" s="1041"/>
      <c r="BO114" s="1041"/>
      <c r="BP114" s="1042"/>
      <c r="BQ114" s="1010">
        <v>540174</v>
      </c>
      <c r="BR114" s="1011"/>
      <c r="BS114" s="1011"/>
      <c r="BT114" s="1011"/>
      <c r="BU114" s="1011"/>
      <c r="BV114" s="1011">
        <v>563031</v>
      </c>
      <c r="BW114" s="1011"/>
      <c r="BX114" s="1011"/>
      <c r="BY114" s="1011"/>
      <c r="BZ114" s="1011"/>
      <c r="CA114" s="1011">
        <v>510768</v>
      </c>
      <c r="CB114" s="1011"/>
      <c r="CC114" s="1011"/>
      <c r="CD114" s="1011"/>
      <c r="CE114" s="1011"/>
      <c r="CF114" s="1005">
        <v>14.3</v>
      </c>
      <c r="CG114" s="1006"/>
      <c r="CH114" s="1006"/>
      <c r="CI114" s="1006"/>
      <c r="CJ114" s="1006"/>
      <c r="CK114" s="1036"/>
      <c r="CL114" s="1037"/>
      <c r="CM114" s="1007" t="s">
        <v>448</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127</v>
      </c>
      <c r="DH114" s="1050"/>
      <c r="DI114" s="1050"/>
      <c r="DJ114" s="1050"/>
      <c r="DK114" s="1051"/>
      <c r="DL114" s="1052" t="s">
        <v>436</v>
      </c>
      <c r="DM114" s="1050"/>
      <c r="DN114" s="1050"/>
      <c r="DO114" s="1050"/>
      <c r="DP114" s="1051"/>
      <c r="DQ114" s="1052" t="s">
        <v>127</v>
      </c>
      <c r="DR114" s="1050"/>
      <c r="DS114" s="1050"/>
      <c r="DT114" s="1050"/>
      <c r="DU114" s="1051"/>
      <c r="DV114" s="1053" t="s">
        <v>127</v>
      </c>
      <c r="DW114" s="1054"/>
      <c r="DX114" s="1054"/>
      <c r="DY114" s="1054"/>
      <c r="DZ114" s="1055"/>
    </row>
    <row r="115" spans="1:130" s="246" customFormat="1" ht="26.25" customHeight="1" x14ac:dyDescent="0.15">
      <c r="A115" s="1045"/>
      <c r="B115" s="1046"/>
      <c r="C115" s="1041" t="s">
        <v>449</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t="s">
        <v>436</v>
      </c>
      <c r="AB115" s="1025"/>
      <c r="AC115" s="1025"/>
      <c r="AD115" s="1025"/>
      <c r="AE115" s="1026"/>
      <c r="AF115" s="1027" t="s">
        <v>436</v>
      </c>
      <c r="AG115" s="1025"/>
      <c r="AH115" s="1025"/>
      <c r="AI115" s="1025"/>
      <c r="AJ115" s="1026"/>
      <c r="AK115" s="1027" t="s">
        <v>127</v>
      </c>
      <c r="AL115" s="1025"/>
      <c r="AM115" s="1025"/>
      <c r="AN115" s="1025"/>
      <c r="AO115" s="1026"/>
      <c r="AP115" s="1028" t="s">
        <v>127</v>
      </c>
      <c r="AQ115" s="1029"/>
      <c r="AR115" s="1029"/>
      <c r="AS115" s="1029"/>
      <c r="AT115" s="1030"/>
      <c r="AU115" s="993"/>
      <c r="AV115" s="994"/>
      <c r="AW115" s="994"/>
      <c r="AX115" s="994"/>
      <c r="AY115" s="994"/>
      <c r="AZ115" s="1040" t="s">
        <v>450</v>
      </c>
      <c r="BA115" s="1041"/>
      <c r="BB115" s="1041"/>
      <c r="BC115" s="1041"/>
      <c r="BD115" s="1041"/>
      <c r="BE115" s="1041"/>
      <c r="BF115" s="1041"/>
      <c r="BG115" s="1041"/>
      <c r="BH115" s="1041"/>
      <c r="BI115" s="1041"/>
      <c r="BJ115" s="1041"/>
      <c r="BK115" s="1041"/>
      <c r="BL115" s="1041"/>
      <c r="BM115" s="1041"/>
      <c r="BN115" s="1041"/>
      <c r="BO115" s="1041"/>
      <c r="BP115" s="1042"/>
      <c r="BQ115" s="1010" t="s">
        <v>127</v>
      </c>
      <c r="BR115" s="1011"/>
      <c r="BS115" s="1011"/>
      <c r="BT115" s="1011"/>
      <c r="BU115" s="1011"/>
      <c r="BV115" s="1011" t="s">
        <v>436</v>
      </c>
      <c r="BW115" s="1011"/>
      <c r="BX115" s="1011"/>
      <c r="BY115" s="1011"/>
      <c r="BZ115" s="1011"/>
      <c r="CA115" s="1011">
        <v>461</v>
      </c>
      <c r="CB115" s="1011"/>
      <c r="CC115" s="1011"/>
      <c r="CD115" s="1011"/>
      <c r="CE115" s="1011"/>
      <c r="CF115" s="1005">
        <v>0</v>
      </c>
      <c r="CG115" s="1006"/>
      <c r="CH115" s="1006"/>
      <c r="CI115" s="1006"/>
      <c r="CJ115" s="1006"/>
      <c r="CK115" s="1036"/>
      <c r="CL115" s="1037"/>
      <c r="CM115" s="1040" t="s">
        <v>451</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127</v>
      </c>
      <c r="DH115" s="1050"/>
      <c r="DI115" s="1050"/>
      <c r="DJ115" s="1050"/>
      <c r="DK115" s="1051"/>
      <c r="DL115" s="1052" t="s">
        <v>127</v>
      </c>
      <c r="DM115" s="1050"/>
      <c r="DN115" s="1050"/>
      <c r="DO115" s="1050"/>
      <c r="DP115" s="1051"/>
      <c r="DQ115" s="1052" t="s">
        <v>127</v>
      </c>
      <c r="DR115" s="1050"/>
      <c r="DS115" s="1050"/>
      <c r="DT115" s="1050"/>
      <c r="DU115" s="1051"/>
      <c r="DV115" s="1053" t="s">
        <v>127</v>
      </c>
      <c r="DW115" s="1054"/>
      <c r="DX115" s="1054"/>
      <c r="DY115" s="1054"/>
      <c r="DZ115" s="1055"/>
    </row>
    <row r="116" spans="1:130" s="246" customFormat="1" ht="26.25" customHeight="1" x14ac:dyDescent="0.15">
      <c r="A116" s="1047"/>
      <c r="B116" s="1048"/>
      <c r="C116" s="1056" t="s">
        <v>452</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436</v>
      </c>
      <c r="AB116" s="1050"/>
      <c r="AC116" s="1050"/>
      <c r="AD116" s="1050"/>
      <c r="AE116" s="1051"/>
      <c r="AF116" s="1052" t="s">
        <v>436</v>
      </c>
      <c r="AG116" s="1050"/>
      <c r="AH116" s="1050"/>
      <c r="AI116" s="1050"/>
      <c r="AJ116" s="1051"/>
      <c r="AK116" s="1052" t="s">
        <v>436</v>
      </c>
      <c r="AL116" s="1050"/>
      <c r="AM116" s="1050"/>
      <c r="AN116" s="1050"/>
      <c r="AO116" s="1051"/>
      <c r="AP116" s="1053" t="s">
        <v>127</v>
      </c>
      <c r="AQ116" s="1054"/>
      <c r="AR116" s="1054"/>
      <c r="AS116" s="1054"/>
      <c r="AT116" s="1055"/>
      <c r="AU116" s="993"/>
      <c r="AV116" s="994"/>
      <c r="AW116" s="994"/>
      <c r="AX116" s="994"/>
      <c r="AY116" s="994"/>
      <c r="AZ116" s="1058" t="s">
        <v>453</v>
      </c>
      <c r="BA116" s="1059"/>
      <c r="BB116" s="1059"/>
      <c r="BC116" s="1059"/>
      <c r="BD116" s="1059"/>
      <c r="BE116" s="1059"/>
      <c r="BF116" s="1059"/>
      <c r="BG116" s="1059"/>
      <c r="BH116" s="1059"/>
      <c r="BI116" s="1059"/>
      <c r="BJ116" s="1059"/>
      <c r="BK116" s="1059"/>
      <c r="BL116" s="1059"/>
      <c r="BM116" s="1059"/>
      <c r="BN116" s="1059"/>
      <c r="BO116" s="1059"/>
      <c r="BP116" s="1060"/>
      <c r="BQ116" s="1010" t="s">
        <v>436</v>
      </c>
      <c r="BR116" s="1011"/>
      <c r="BS116" s="1011"/>
      <c r="BT116" s="1011"/>
      <c r="BU116" s="1011"/>
      <c r="BV116" s="1011" t="s">
        <v>127</v>
      </c>
      <c r="BW116" s="1011"/>
      <c r="BX116" s="1011"/>
      <c r="BY116" s="1011"/>
      <c r="BZ116" s="1011"/>
      <c r="CA116" s="1011" t="s">
        <v>127</v>
      </c>
      <c r="CB116" s="1011"/>
      <c r="CC116" s="1011"/>
      <c r="CD116" s="1011"/>
      <c r="CE116" s="1011"/>
      <c r="CF116" s="1005" t="s">
        <v>436</v>
      </c>
      <c r="CG116" s="1006"/>
      <c r="CH116" s="1006"/>
      <c r="CI116" s="1006"/>
      <c r="CJ116" s="1006"/>
      <c r="CK116" s="1036"/>
      <c r="CL116" s="1037"/>
      <c r="CM116" s="1007" t="s">
        <v>454</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127</v>
      </c>
      <c r="DH116" s="1050"/>
      <c r="DI116" s="1050"/>
      <c r="DJ116" s="1050"/>
      <c r="DK116" s="1051"/>
      <c r="DL116" s="1052" t="s">
        <v>436</v>
      </c>
      <c r="DM116" s="1050"/>
      <c r="DN116" s="1050"/>
      <c r="DO116" s="1050"/>
      <c r="DP116" s="1051"/>
      <c r="DQ116" s="1052" t="s">
        <v>436</v>
      </c>
      <c r="DR116" s="1050"/>
      <c r="DS116" s="1050"/>
      <c r="DT116" s="1050"/>
      <c r="DU116" s="1051"/>
      <c r="DV116" s="1053" t="s">
        <v>127</v>
      </c>
      <c r="DW116" s="1054"/>
      <c r="DX116" s="1054"/>
      <c r="DY116" s="1054"/>
      <c r="DZ116" s="1055"/>
    </row>
    <row r="117" spans="1:130" s="246" customFormat="1" ht="26.25" customHeight="1" x14ac:dyDescent="0.15">
      <c r="A117" s="997" t="s">
        <v>188</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6" t="s">
        <v>455</v>
      </c>
      <c r="Z117" s="979"/>
      <c r="AA117" s="1067">
        <v>721122</v>
      </c>
      <c r="AB117" s="1068"/>
      <c r="AC117" s="1068"/>
      <c r="AD117" s="1068"/>
      <c r="AE117" s="1069"/>
      <c r="AF117" s="1070">
        <v>745241</v>
      </c>
      <c r="AG117" s="1068"/>
      <c r="AH117" s="1068"/>
      <c r="AI117" s="1068"/>
      <c r="AJ117" s="1069"/>
      <c r="AK117" s="1070">
        <v>805188</v>
      </c>
      <c r="AL117" s="1068"/>
      <c r="AM117" s="1068"/>
      <c r="AN117" s="1068"/>
      <c r="AO117" s="1069"/>
      <c r="AP117" s="1071"/>
      <c r="AQ117" s="1072"/>
      <c r="AR117" s="1072"/>
      <c r="AS117" s="1072"/>
      <c r="AT117" s="1073"/>
      <c r="AU117" s="993"/>
      <c r="AV117" s="994"/>
      <c r="AW117" s="994"/>
      <c r="AX117" s="994"/>
      <c r="AY117" s="994"/>
      <c r="AZ117" s="1058" t="s">
        <v>456</v>
      </c>
      <c r="BA117" s="1059"/>
      <c r="BB117" s="1059"/>
      <c r="BC117" s="1059"/>
      <c r="BD117" s="1059"/>
      <c r="BE117" s="1059"/>
      <c r="BF117" s="1059"/>
      <c r="BG117" s="1059"/>
      <c r="BH117" s="1059"/>
      <c r="BI117" s="1059"/>
      <c r="BJ117" s="1059"/>
      <c r="BK117" s="1059"/>
      <c r="BL117" s="1059"/>
      <c r="BM117" s="1059"/>
      <c r="BN117" s="1059"/>
      <c r="BO117" s="1059"/>
      <c r="BP117" s="1060"/>
      <c r="BQ117" s="1010" t="s">
        <v>127</v>
      </c>
      <c r="BR117" s="1011"/>
      <c r="BS117" s="1011"/>
      <c r="BT117" s="1011"/>
      <c r="BU117" s="1011"/>
      <c r="BV117" s="1011" t="s">
        <v>127</v>
      </c>
      <c r="BW117" s="1011"/>
      <c r="BX117" s="1011"/>
      <c r="BY117" s="1011"/>
      <c r="BZ117" s="1011"/>
      <c r="CA117" s="1011" t="s">
        <v>127</v>
      </c>
      <c r="CB117" s="1011"/>
      <c r="CC117" s="1011"/>
      <c r="CD117" s="1011"/>
      <c r="CE117" s="1011"/>
      <c r="CF117" s="1005" t="s">
        <v>127</v>
      </c>
      <c r="CG117" s="1006"/>
      <c r="CH117" s="1006"/>
      <c r="CI117" s="1006"/>
      <c r="CJ117" s="1006"/>
      <c r="CK117" s="1036"/>
      <c r="CL117" s="1037"/>
      <c r="CM117" s="1007" t="s">
        <v>457</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127</v>
      </c>
      <c r="DH117" s="1050"/>
      <c r="DI117" s="1050"/>
      <c r="DJ117" s="1050"/>
      <c r="DK117" s="1051"/>
      <c r="DL117" s="1052" t="s">
        <v>127</v>
      </c>
      <c r="DM117" s="1050"/>
      <c r="DN117" s="1050"/>
      <c r="DO117" s="1050"/>
      <c r="DP117" s="1051"/>
      <c r="DQ117" s="1052" t="s">
        <v>127</v>
      </c>
      <c r="DR117" s="1050"/>
      <c r="DS117" s="1050"/>
      <c r="DT117" s="1050"/>
      <c r="DU117" s="1051"/>
      <c r="DV117" s="1053" t="s">
        <v>436</v>
      </c>
      <c r="DW117" s="1054"/>
      <c r="DX117" s="1054"/>
      <c r="DY117" s="1054"/>
      <c r="DZ117" s="1055"/>
    </row>
    <row r="118" spans="1:130" s="246" customFormat="1" ht="26.25" customHeight="1" x14ac:dyDescent="0.15">
      <c r="A118" s="997" t="s">
        <v>430</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428</v>
      </c>
      <c r="AB118" s="978"/>
      <c r="AC118" s="978"/>
      <c r="AD118" s="978"/>
      <c r="AE118" s="979"/>
      <c r="AF118" s="977" t="s">
        <v>306</v>
      </c>
      <c r="AG118" s="978"/>
      <c r="AH118" s="978"/>
      <c r="AI118" s="978"/>
      <c r="AJ118" s="979"/>
      <c r="AK118" s="977" t="s">
        <v>305</v>
      </c>
      <c r="AL118" s="978"/>
      <c r="AM118" s="978"/>
      <c r="AN118" s="978"/>
      <c r="AO118" s="979"/>
      <c r="AP118" s="1062" t="s">
        <v>429</v>
      </c>
      <c r="AQ118" s="1063"/>
      <c r="AR118" s="1063"/>
      <c r="AS118" s="1063"/>
      <c r="AT118" s="1064"/>
      <c r="AU118" s="993"/>
      <c r="AV118" s="994"/>
      <c r="AW118" s="994"/>
      <c r="AX118" s="994"/>
      <c r="AY118" s="994"/>
      <c r="AZ118" s="1065" t="s">
        <v>458</v>
      </c>
      <c r="BA118" s="1056"/>
      <c r="BB118" s="1056"/>
      <c r="BC118" s="1056"/>
      <c r="BD118" s="1056"/>
      <c r="BE118" s="1056"/>
      <c r="BF118" s="1056"/>
      <c r="BG118" s="1056"/>
      <c r="BH118" s="1056"/>
      <c r="BI118" s="1056"/>
      <c r="BJ118" s="1056"/>
      <c r="BK118" s="1056"/>
      <c r="BL118" s="1056"/>
      <c r="BM118" s="1056"/>
      <c r="BN118" s="1056"/>
      <c r="BO118" s="1056"/>
      <c r="BP118" s="1057"/>
      <c r="BQ118" s="1088" t="s">
        <v>127</v>
      </c>
      <c r="BR118" s="1089"/>
      <c r="BS118" s="1089"/>
      <c r="BT118" s="1089"/>
      <c r="BU118" s="1089"/>
      <c r="BV118" s="1089" t="s">
        <v>127</v>
      </c>
      <c r="BW118" s="1089"/>
      <c r="BX118" s="1089"/>
      <c r="BY118" s="1089"/>
      <c r="BZ118" s="1089"/>
      <c r="CA118" s="1089" t="s">
        <v>127</v>
      </c>
      <c r="CB118" s="1089"/>
      <c r="CC118" s="1089"/>
      <c r="CD118" s="1089"/>
      <c r="CE118" s="1089"/>
      <c r="CF118" s="1005" t="s">
        <v>127</v>
      </c>
      <c r="CG118" s="1006"/>
      <c r="CH118" s="1006"/>
      <c r="CI118" s="1006"/>
      <c r="CJ118" s="1006"/>
      <c r="CK118" s="1036"/>
      <c r="CL118" s="1037"/>
      <c r="CM118" s="1007" t="s">
        <v>459</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436</v>
      </c>
      <c r="DH118" s="1050"/>
      <c r="DI118" s="1050"/>
      <c r="DJ118" s="1050"/>
      <c r="DK118" s="1051"/>
      <c r="DL118" s="1052" t="s">
        <v>127</v>
      </c>
      <c r="DM118" s="1050"/>
      <c r="DN118" s="1050"/>
      <c r="DO118" s="1050"/>
      <c r="DP118" s="1051"/>
      <c r="DQ118" s="1052" t="s">
        <v>127</v>
      </c>
      <c r="DR118" s="1050"/>
      <c r="DS118" s="1050"/>
      <c r="DT118" s="1050"/>
      <c r="DU118" s="1051"/>
      <c r="DV118" s="1053" t="s">
        <v>127</v>
      </c>
      <c r="DW118" s="1054"/>
      <c r="DX118" s="1054"/>
      <c r="DY118" s="1054"/>
      <c r="DZ118" s="1055"/>
    </row>
    <row r="119" spans="1:130" s="246" customFormat="1" ht="26.25" customHeight="1" x14ac:dyDescent="0.15">
      <c r="A119" s="1149" t="s">
        <v>433</v>
      </c>
      <c r="B119" s="1035"/>
      <c r="C119" s="1014" t="s">
        <v>434</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4" t="s">
        <v>127</v>
      </c>
      <c r="AB119" s="985"/>
      <c r="AC119" s="985"/>
      <c r="AD119" s="985"/>
      <c r="AE119" s="986"/>
      <c r="AF119" s="987" t="s">
        <v>127</v>
      </c>
      <c r="AG119" s="985"/>
      <c r="AH119" s="985"/>
      <c r="AI119" s="985"/>
      <c r="AJ119" s="986"/>
      <c r="AK119" s="987" t="s">
        <v>127</v>
      </c>
      <c r="AL119" s="985"/>
      <c r="AM119" s="985"/>
      <c r="AN119" s="985"/>
      <c r="AO119" s="986"/>
      <c r="AP119" s="988" t="s">
        <v>127</v>
      </c>
      <c r="AQ119" s="989"/>
      <c r="AR119" s="989"/>
      <c r="AS119" s="989"/>
      <c r="AT119" s="990"/>
      <c r="AU119" s="995"/>
      <c r="AV119" s="996"/>
      <c r="AW119" s="996"/>
      <c r="AX119" s="996"/>
      <c r="AY119" s="996"/>
      <c r="AZ119" s="277" t="s">
        <v>188</v>
      </c>
      <c r="BA119" s="277"/>
      <c r="BB119" s="277"/>
      <c r="BC119" s="277"/>
      <c r="BD119" s="277"/>
      <c r="BE119" s="277"/>
      <c r="BF119" s="277"/>
      <c r="BG119" s="277"/>
      <c r="BH119" s="277"/>
      <c r="BI119" s="277"/>
      <c r="BJ119" s="277"/>
      <c r="BK119" s="277"/>
      <c r="BL119" s="277"/>
      <c r="BM119" s="277"/>
      <c r="BN119" s="277"/>
      <c r="BO119" s="1066" t="s">
        <v>460</v>
      </c>
      <c r="BP119" s="1097"/>
      <c r="BQ119" s="1088">
        <v>10906185</v>
      </c>
      <c r="BR119" s="1089"/>
      <c r="BS119" s="1089"/>
      <c r="BT119" s="1089"/>
      <c r="BU119" s="1089"/>
      <c r="BV119" s="1089">
        <v>10764821</v>
      </c>
      <c r="BW119" s="1089"/>
      <c r="BX119" s="1089"/>
      <c r="BY119" s="1089"/>
      <c r="BZ119" s="1089"/>
      <c r="CA119" s="1089">
        <v>10704438</v>
      </c>
      <c r="CB119" s="1089"/>
      <c r="CC119" s="1089"/>
      <c r="CD119" s="1089"/>
      <c r="CE119" s="1089"/>
      <c r="CF119" s="1090"/>
      <c r="CG119" s="1091"/>
      <c r="CH119" s="1091"/>
      <c r="CI119" s="1091"/>
      <c r="CJ119" s="1092"/>
      <c r="CK119" s="1038"/>
      <c r="CL119" s="1039"/>
      <c r="CM119" s="1093" t="s">
        <v>461</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436</v>
      </c>
      <c r="DH119" s="1075"/>
      <c r="DI119" s="1075"/>
      <c r="DJ119" s="1075"/>
      <c r="DK119" s="1076"/>
      <c r="DL119" s="1074" t="s">
        <v>127</v>
      </c>
      <c r="DM119" s="1075"/>
      <c r="DN119" s="1075"/>
      <c r="DO119" s="1075"/>
      <c r="DP119" s="1076"/>
      <c r="DQ119" s="1074" t="s">
        <v>127</v>
      </c>
      <c r="DR119" s="1075"/>
      <c r="DS119" s="1075"/>
      <c r="DT119" s="1075"/>
      <c r="DU119" s="1076"/>
      <c r="DV119" s="1077" t="s">
        <v>127</v>
      </c>
      <c r="DW119" s="1078"/>
      <c r="DX119" s="1078"/>
      <c r="DY119" s="1078"/>
      <c r="DZ119" s="1079"/>
    </row>
    <row r="120" spans="1:130" s="246" customFormat="1" ht="26.25" customHeight="1" x14ac:dyDescent="0.15">
      <c r="A120" s="1150"/>
      <c r="B120" s="1037"/>
      <c r="C120" s="1007" t="s">
        <v>438</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127</v>
      </c>
      <c r="AB120" s="1050"/>
      <c r="AC120" s="1050"/>
      <c r="AD120" s="1050"/>
      <c r="AE120" s="1051"/>
      <c r="AF120" s="1052" t="s">
        <v>127</v>
      </c>
      <c r="AG120" s="1050"/>
      <c r="AH120" s="1050"/>
      <c r="AI120" s="1050"/>
      <c r="AJ120" s="1051"/>
      <c r="AK120" s="1052" t="s">
        <v>127</v>
      </c>
      <c r="AL120" s="1050"/>
      <c r="AM120" s="1050"/>
      <c r="AN120" s="1050"/>
      <c r="AO120" s="1051"/>
      <c r="AP120" s="1053" t="s">
        <v>436</v>
      </c>
      <c r="AQ120" s="1054"/>
      <c r="AR120" s="1054"/>
      <c r="AS120" s="1054"/>
      <c r="AT120" s="1055"/>
      <c r="AU120" s="1080" t="s">
        <v>462</v>
      </c>
      <c r="AV120" s="1081"/>
      <c r="AW120" s="1081"/>
      <c r="AX120" s="1081"/>
      <c r="AY120" s="1082"/>
      <c r="AZ120" s="1031" t="s">
        <v>463</v>
      </c>
      <c r="BA120" s="982"/>
      <c r="BB120" s="982"/>
      <c r="BC120" s="982"/>
      <c r="BD120" s="982"/>
      <c r="BE120" s="982"/>
      <c r="BF120" s="982"/>
      <c r="BG120" s="982"/>
      <c r="BH120" s="982"/>
      <c r="BI120" s="982"/>
      <c r="BJ120" s="982"/>
      <c r="BK120" s="982"/>
      <c r="BL120" s="982"/>
      <c r="BM120" s="982"/>
      <c r="BN120" s="982"/>
      <c r="BO120" s="982"/>
      <c r="BP120" s="983"/>
      <c r="BQ120" s="1017">
        <v>1505001</v>
      </c>
      <c r="BR120" s="1018"/>
      <c r="BS120" s="1018"/>
      <c r="BT120" s="1018"/>
      <c r="BU120" s="1018"/>
      <c r="BV120" s="1018">
        <v>1414639</v>
      </c>
      <c r="BW120" s="1018"/>
      <c r="BX120" s="1018"/>
      <c r="BY120" s="1018"/>
      <c r="BZ120" s="1018"/>
      <c r="CA120" s="1018">
        <v>1429475</v>
      </c>
      <c r="CB120" s="1018"/>
      <c r="CC120" s="1018"/>
      <c r="CD120" s="1018"/>
      <c r="CE120" s="1018"/>
      <c r="CF120" s="1032">
        <v>40.1</v>
      </c>
      <c r="CG120" s="1033"/>
      <c r="CH120" s="1033"/>
      <c r="CI120" s="1033"/>
      <c r="CJ120" s="1033"/>
      <c r="CK120" s="1098" t="s">
        <v>464</v>
      </c>
      <c r="CL120" s="1099"/>
      <c r="CM120" s="1099"/>
      <c r="CN120" s="1099"/>
      <c r="CO120" s="1100"/>
      <c r="CP120" s="1106" t="s">
        <v>465</v>
      </c>
      <c r="CQ120" s="1107"/>
      <c r="CR120" s="1107"/>
      <c r="CS120" s="1107"/>
      <c r="CT120" s="1107"/>
      <c r="CU120" s="1107"/>
      <c r="CV120" s="1107"/>
      <c r="CW120" s="1107"/>
      <c r="CX120" s="1107"/>
      <c r="CY120" s="1107"/>
      <c r="CZ120" s="1107"/>
      <c r="DA120" s="1107"/>
      <c r="DB120" s="1107"/>
      <c r="DC120" s="1107"/>
      <c r="DD120" s="1107"/>
      <c r="DE120" s="1107"/>
      <c r="DF120" s="1108"/>
      <c r="DG120" s="1017">
        <v>2238704</v>
      </c>
      <c r="DH120" s="1018"/>
      <c r="DI120" s="1018"/>
      <c r="DJ120" s="1018"/>
      <c r="DK120" s="1018"/>
      <c r="DL120" s="1018">
        <v>2185317</v>
      </c>
      <c r="DM120" s="1018"/>
      <c r="DN120" s="1018"/>
      <c r="DO120" s="1018"/>
      <c r="DP120" s="1018"/>
      <c r="DQ120" s="1018">
        <v>2001799</v>
      </c>
      <c r="DR120" s="1018"/>
      <c r="DS120" s="1018"/>
      <c r="DT120" s="1018"/>
      <c r="DU120" s="1018"/>
      <c r="DV120" s="1019">
        <v>56.2</v>
      </c>
      <c r="DW120" s="1019"/>
      <c r="DX120" s="1019"/>
      <c r="DY120" s="1019"/>
      <c r="DZ120" s="1020"/>
    </row>
    <row r="121" spans="1:130" s="246" customFormat="1" ht="26.25" customHeight="1" x14ac:dyDescent="0.15">
      <c r="A121" s="1150"/>
      <c r="B121" s="1037"/>
      <c r="C121" s="1058" t="s">
        <v>466</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436</v>
      </c>
      <c r="AB121" s="1050"/>
      <c r="AC121" s="1050"/>
      <c r="AD121" s="1050"/>
      <c r="AE121" s="1051"/>
      <c r="AF121" s="1052" t="s">
        <v>436</v>
      </c>
      <c r="AG121" s="1050"/>
      <c r="AH121" s="1050"/>
      <c r="AI121" s="1050"/>
      <c r="AJ121" s="1051"/>
      <c r="AK121" s="1052" t="s">
        <v>127</v>
      </c>
      <c r="AL121" s="1050"/>
      <c r="AM121" s="1050"/>
      <c r="AN121" s="1050"/>
      <c r="AO121" s="1051"/>
      <c r="AP121" s="1053" t="s">
        <v>127</v>
      </c>
      <c r="AQ121" s="1054"/>
      <c r="AR121" s="1054"/>
      <c r="AS121" s="1054"/>
      <c r="AT121" s="1055"/>
      <c r="AU121" s="1083"/>
      <c r="AV121" s="1084"/>
      <c r="AW121" s="1084"/>
      <c r="AX121" s="1084"/>
      <c r="AY121" s="1085"/>
      <c r="AZ121" s="1040" t="s">
        <v>467</v>
      </c>
      <c r="BA121" s="1041"/>
      <c r="BB121" s="1041"/>
      <c r="BC121" s="1041"/>
      <c r="BD121" s="1041"/>
      <c r="BE121" s="1041"/>
      <c r="BF121" s="1041"/>
      <c r="BG121" s="1041"/>
      <c r="BH121" s="1041"/>
      <c r="BI121" s="1041"/>
      <c r="BJ121" s="1041"/>
      <c r="BK121" s="1041"/>
      <c r="BL121" s="1041"/>
      <c r="BM121" s="1041"/>
      <c r="BN121" s="1041"/>
      <c r="BO121" s="1041"/>
      <c r="BP121" s="1042"/>
      <c r="BQ121" s="1010" t="s">
        <v>127</v>
      </c>
      <c r="BR121" s="1011"/>
      <c r="BS121" s="1011"/>
      <c r="BT121" s="1011"/>
      <c r="BU121" s="1011"/>
      <c r="BV121" s="1011" t="s">
        <v>436</v>
      </c>
      <c r="BW121" s="1011"/>
      <c r="BX121" s="1011"/>
      <c r="BY121" s="1011"/>
      <c r="BZ121" s="1011"/>
      <c r="CA121" s="1011" t="s">
        <v>127</v>
      </c>
      <c r="CB121" s="1011"/>
      <c r="CC121" s="1011"/>
      <c r="CD121" s="1011"/>
      <c r="CE121" s="1011"/>
      <c r="CF121" s="1005" t="s">
        <v>436</v>
      </c>
      <c r="CG121" s="1006"/>
      <c r="CH121" s="1006"/>
      <c r="CI121" s="1006"/>
      <c r="CJ121" s="1006"/>
      <c r="CK121" s="1101"/>
      <c r="CL121" s="1102"/>
      <c r="CM121" s="1102"/>
      <c r="CN121" s="1102"/>
      <c r="CO121" s="1103"/>
      <c r="CP121" s="1111" t="s">
        <v>406</v>
      </c>
      <c r="CQ121" s="1112"/>
      <c r="CR121" s="1112"/>
      <c r="CS121" s="1112"/>
      <c r="CT121" s="1112"/>
      <c r="CU121" s="1112"/>
      <c r="CV121" s="1112"/>
      <c r="CW121" s="1112"/>
      <c r="CX121" s="1112"/>
      <c r="CY121" s="1112"/>
      <c r="CZ121" s="1112"/>
      <c r="DA121" s="1112"/>
      <c r="DB121" s="1112"/>
      <c r="DC121" s="1112"/>
      <c r="DD121" s="1112"/>
      <c r="DE121" s="1112"/>
      <c r="DF121" s="1113"/>
      <c r="DG121" s="1010">
        <v>526347</v>
      </c>
      <c r="DH121" s="1011"/>
      <c r="DI121" s="1011"/>
      <c r="DJ121" s="1011"/>
      <c r="DK121" s="1011"/>
      <c r="DL121" s="1011">
        <v>480095</v>
      </c>
      <c r="DM121" s="1011"/>
      <c r="DN121" s="1011"/>
      <c r="DO121" s="1011"/>
      <c r="DP121" s="1011"/>
      <c r="DQ121" s="1011">
        <v>438675</v>
      </c>
      <c r="DR121" s="1011"/>
      <c r="DS121" s="1011"/>
      <c r="DT121" s="1011"/>
      <c r="DU121" s="1011"/>
      <c r="DV121" s="1012">
        <v>12.3</v>
      </c>
      <c r="DW121" s="1012"/>
      <c r="DX121" s="1012"/>
      <c r="DY121" s="1012"/>
      <c r="DZ121" s="1013"/>
    </row>
    <row r="122" spans="1:130" s="246" customFormat="1" ht="26.25" customHeight="1" x14ac:dyDescent="0.15">
      <c r="A122" s="1150"/>
      <c r="B122" s="1037"/>
      <c r="C122" s="1007" t="s">
        <v>448</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436</v>
      </c>
      <c r="AB122" s="1050"/>
      <c r="AC122" s="1050"/>
      <c r="AD122" s="1050"/>
      <c r="AE122" s="1051"/>
      <c r="AF122" s="1052" t="s">
        <v>127</v>
      </c>
      <c r="AG122" s="1050"/>
      <c r="AH122" s="1050"/>
      <c r="AI122" s="1050"/>
      <c r="AJ122" s="1051"/>
      <c r="AK122" s="1052" t="s">
        <v>127</v>
      </c>
      <c r="AL122" s="1050"/>
      <c r="AM122" s="1050"/>
      <c r="AN122" s="1050"/>
      <c r="AO122" s="1051"/>
      <c r="AP122" s="1053" t="s">
        <v>127</v>
      </c>
      <c r="AQ122" s="1054"/>
      <c r="AR122" s="1054"/>
      <c r="AS122" s="1054"/>
      <c r="AT122" s="1055"/>
      <c r="AU122" s="1083"/>
      <c r="AV122" s="1084"/>
      <c r="AW122" s="1084"/>
      <c r="AX122" s="1084"/>
      <c r="AY122" s="1085"/>
      <c r="AZ122" s="1065" t="s">
        <v>468</v>
      </c>
      <c r="BA122" s="1056"/>
      <c r="BB122" s="1056"/>
      <c r="BC122" s="1056"/>
      <c r="BD122" s="1056"/>
      <c r="BE122" s="1056"/>
      <c r="BF122" s="1056"/>
      <c r="BG122" s="1056"/>
      <c r="BH122" s="1056"/>
      <c r="BI122" s="1056"/>
      <c r="BJ122" s="1056"/>
      <c r="BK122" s="1056"/>
      <c r="BL122" s="1056"/>
      <c r="BM122" s="1056"/>
      <c r="BN122" s="1056"/>
      <c r="BO122" s="1056"/>
      <c r="BP122" s="1057"/>
      <c r="BQ122" s="1088">
        <v>7686464</v>
      </c>
      <c r="BR122" s="1089"/>
      <c r="BS122" s="1089"/>
      <c r="BT122" s="1089"/>
      <c r="BU122" s="1089"/>
      <c r="BV122" s="1089">
        <v>7765818</v>
      </c>
      <c r="BW122" s="1089"/>
      <c r="BX122" s="1089"/>
      <c r="BY122" s="1089"/>
      <c r="BZ122" s="1089"/>
      <c r="CA122" s="1089">
        <v>8012968</v>
      </c>
      <c r="CB122" s="1089"/>
      <c r="CC122" s="1089"/>
      <c r="CD122" s="1089"/>
      <c r="CE122" s="1089"/>
      <c r="CF122" s="1109">
        <v>224.8</v>
      </c>
      <c r="CG122" s="1110"/>
      <c r="CH122" s="1110"/>
      <c r="CI122" s="1110"/>
      <c r="CJ122" s="1110"/>
      <c r="CK122" s="1101"/>
      <c r="CL122" s="1102"/>
      <c r="CM122" s="1102"/>
      <c r="CN122" s="1102"/>
      <c r="CO122" s="1103"/>
      <c r="CP122" s="1111" t="s">
        <v>469</v>
      </c>
      <c r="CQ122" s="1112"/>
      <c r="CR122" s="1112"/>
      <c r="CS122" s="1112"/>
      <c r="CT122" s="1112"/>
      <c r="CU122" s="1112"/>
      <c r="CV122" s="1112"/>
      <c r="CW122" s="1112"/>
      <c r="CX122" s="1112"/>
      <c r="CY122" s="1112"/>
      <c r="CZ122" s="1112"/>
      <c r="DA122" s="1112"/>
      <c r="DB122" s="1112"/>
      <c r="DC122" s="1112"/>
      <c r="DD122" s="1112"/>
      <c r="DE122" s="1112"/>
      <c r="DF122" s="1113"/>
      <c r="DG122" s="1010" t="s">
        <v>127</v>
      </c>
      <c r="DH122" s="1011"/>
      <c r="DI122" s="1011"/>
      <c r="DJ122" s="1011"/>
      <c r="DK122" s="1011"/>
      <c r="DL122" s="1011" t="s">
        <v>127</v>
      </c>
      <c r="DM122" s="1011"/>
      <c r="DN122" s="1011"/>
      <c r="DO122" s="1011"/>
      <c r="DP122" s="1011"/>
      <c r="DQ122" s="1011" t="s">
        <v>436</v>
      </c>
      <c r="DR122" s="1011"/>
      <c r="DS122" s="1011"/>
      <c r="DT122" s="1011"/>
      <c r="DU122" s="1011"/>
      <c r="DV122" s="1012" t="s">
        <v>436</v>
      </c>
      <c r="DW122" s="1012"/>
      <c r="DX122" s="1012"/>
      <c r="DY122" s="1012"/>
      <c r="DZ122" s="1013"/>
    </row>
    <row r="123" spans="1:130" s="246" customFormat="1" ht="26.25" customHeight="1" x14ac:dyDescent="0.15">
      <c r="A123" s="1150"/>
      <c r="B123" s="1037"/>
      <c r="C123" s="1007" t="s">
        <v>454</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127</v>
      </c>
      <c r="AB123" s="1050"/>
      <c r="AC123" s="1050"/>
      <c r="AD123" s="1050"/>
      <c r="AE123" s="1051"/>
      <c r="AF123" s="1052" t="s">
        <v>127</v>
      </c>
      <c r="AG123" s="1050"/>
      <c r="AH123" s="1050"/>
      <c r="AI123" s="1050"/>
      <c r="AJ123" s="1051"/>
      <c r="AK123" s="1052" t="s">
        <v>436</v>
      </c>
      <c r="AL123" s="1050"/>
      <c r="AM123" s="1050"/>
      <c r="AN123" s="1050"/>
      <c r="AO123" s="1051"/>
      <c r="AP123" s="1053" t="s">
        <v>127</v>
      </c>
      <c r="AQ123" s="1054"/>
      <c r="AR123" s="1054"/>
      <c r="AS123" s="1054"/>
      <c r="AT123" s="1055"/>
      <c r="AU123" s="1086"/>
      <c r="AV123" s="1087"/>
      <c r="AW123" s="1087"/>
      <c r="AX123" s="1087"/>
      <c r="AY123" s="1087"/>
      <c r="AZ123" s="277" t="s">
        <v>188</v>
      </c>
      <c r="BA123" s="277"/>
      <c r="BB123" s="277"/>
      <c r="BC123" s="277"/>
      <c r="BD123" s="277"/>
      <c r="BE123" s="277"/>
      <c r="BF123" s="277"/>
      <c r="BG123" s="277"/>
      <c r="BH123" s="277"/>
      <c r="BI123" s="277"/>
      <c r="BJ123" s="277"/>
      <c r="BK123" s="277"/>
      <c r="BL123" s="277"/>
      <c r="BM123" s="277"/>
      <c r="BN123" s="277"/>
      <c r="BO123" s="1066" t="s">
        <v>470</v>
      </c>
      <c r="BP123" s="1097"/>
      <c r="BQ123" s="1156">
        <v>9191465</v>
      </c>
      <c r="BR123" s="1157"/>
      <c r="BS123" s="1157"/>
      <c r="BT123" s="1157"/>
      <c r="BU123" s="1157"/>
      <c r="BV123" s="1157">
        <v>9180457</v>
      </c>
      <c r="BW123" s="1157"/>
      <c r="BX123" s="1157"/>
      <c r="BY123" s="1157"/>
      <c r="BZ123" s="1157"/>
      <c r="CA123" s="1157">
        <v>9442443</v>
      </c>
      <c r="CB123" s="1157"/>
      <c r="CC123" s="1157"/>
      <c r="CD123" s="1157"/>
      <c r="CE123" s="1157"/>
      <c r="CF123" s="1090"/>
      <c r="CG123" s="1091"/>
      <c r="CH123" s="1091"/>
      <c r="CI123" s="1091"/>
      <c r="CJ123" s="1092"/>
      <c r="CK123" s="1101"/>
      <c r="CL123" s="1102"/>
      <c r="CM123" s="1102"/>
      <c r="CN123" s="1102"/>
      <c r="CO123" s="1103"/>
      <c r="CP123" s="1111" t="s">
        <v>471</v>
      </c>
      <c r="CQ123" s="1112"/>
      <c r="CR123" s="1112"/>
      <c r="CS123" s="1112"/>
      <c r="CT123" s="1112"/>
      <c r="CU123" s="1112"/>
      <c r="CV123" s="1112"/>
      <c r="CW123" s="1112"/>
      <c r="CX123" s="1112"/>
      <c r="CY123" s="1112"/>
      <c r="CZ123" s="1112"/>
      <c r="DA123" s="1112"/>
      <c r="DB123" s="1112"/>
      <c r="DC123" s="1112"/>
      <c r="DD123" s="1112"/>
      <c r="DE123" s="1112"/>
      <c r="DF123" s="1113"/>
      <c r="DG123" s="1049" t="s">
        <v>127</v>
      </c>
      <c r="DH123" s="1050"/>
      <c r="DI123" s="1050"/>
      <c r="DJ123" s="1050"/>
      <c r="DK123" s="1051"/>
      <c r="DL123" s="1052" t="s">
        <v>127</v>
      </c>
      <c r="DM123" s="1050"/>
      <c r="DN123" s="1050"/>
      <c r="DO123" s="1050"/>
      <c r="DP123" s="1051"/>
      <c r="DQ123" s="1052" t="s">
        <v>436</v>
      </c>
      <c r="DR123" s="1050"/>
      <c r="DS123" s="1050"/>
      <c r="DT123" s="1050"/>
      <c r="DU123" s="1051"/>
      <c r="DV123" s="1053" t="s">
        <v>127</v>
      </c>
      <c r="DW123" s="1054"/>
      <c r="DX123" s="1054"/>
      <c r="DY123" s="1054"/>
      <c r="DZ123" s="1055"/>
    </row>
    <row r="124" spans="1:130" s="246" customFormat="1" ht="26.25" customHeight="1" thickBot="1" x14ac:dyDescent="0.2">
      <c r="A124" s="1150"/>
      <c r="B124" s="1037"/>
      <c r="C124" s="1007" t="s">
        <v>457</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127</v>
      </c>
      <c r="AB124" s="1050"/>
      <c r="AC124" s="1050"/>
      <c r="AD124" s="1050"/>
      <c r="AE124" s="1051"/>
      <c r="AF124" s="1052" t="s">
        <v>127</v>
      </c>
      <c r="AG124" s="1050"/>
      <c r="AH124" s="1050"/>
      <c r="AI124" s="1050"/>
      <c r="AJ124" s="1051"/>
      <c r="AK124" s="1052" t="s">
        <v>127</v>
      </c>
      <c r="AL124" s="1050"/>
      <c r="AM124" s="1050"/>
      <c r="AN124" s="1050"/>
      <c r="AO124" s="1051"/>
      <c r="AP124" s="1053" t="s">
        <v>127</v>
      </c>
      <c r="AQ124" s="1054"/>
      <c r="AR124" s="1054"/>
      <c r="AS124" s="1054"/>
      <c r="AT124" s="1055"/>
      <c r="AU124" s="1152" t="s">
        <v>472</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48.5</v>
      </c>
      <c r="BR124" s="1119"/>
      <c r="BS124" s="1119"/>
      <c r="BT124" s="1119"/>
      <c r="BU124" s="1119"/>
      <c r="BV124" s="1119">
        <v>44.5</v>
      </c>
      <c r="BW124" s="1119"/>
      <c r="BX124" s="1119"/>
      <c r="BY124" s="1119"/>
      <c r="BZ124" s="1119"/>
      <c r="CA124" s="1119">
        <v>35.4</v>
      </c>
      <c r="CB124" s="1119"/>
      <c r="CC124" s="1119"/>
      <c r="CD124" s="1119"/>
      <c r="CE124" s="1119"/>
      <c r="CF124" s="1120"/>
      <c r="CG124" s="1121"/>
      <c r="CH124" s="1121"/>
      <c r="CI124" s="1121"/>
      <c r="CJ124" s="1122"/>
      <c r="CK124" s="1104"/>
      <c r="CL124" s="1104"/>
      <c r="CM124" s="1104"/>
      <c r="CN124" s="1104"/>
      <c r="CO124" s="1105"/>
      <c r="CP124" s="1111" t="s">
        <v>473</v>
      </c>
      <c r="CQ124" s="1112"/>
      <c r="CR124" s="1112"/>
      <c r="CS124" s="1112"/>
      <c r="CT124" s="1112"/>
      <c r="CU124" s="1112"/>
      <c r="CV124" s="1112"/>
      <c r="CW124" s="1112"/>
      <c r="CX124" s="1112"/>
      <c r="CY124" s="1112"/>
      <c r="CZ124" s="1112"/>
      <c r="DA124" s="1112"/>
      <c r="DB124" s="1112"/>
      <c r="DC124" s="1112"/>
      <c r="DD124" s="1112"/>
      <c r="DE124" s="1112"/>
      <c r="DF124" s="1113"/>
      <c r="DG124" s="1096">
        <v>15972</v>
      </c>
      <c r="DH124" s="1075"/>
      <c r="DI124" s="1075"/>
      <c r="DJ124" s="1075"/>
      <c r="DK124" s="1076"/>
      <c r="DL124" s="1074">
        <v>14841</v>
      </c>
      <c r="DM124" s="1075"/>
      <c r="DN124" s="1075"/>
      <c r="DO124" s="1075"/>
      <c r="DP124" s="1076"/>
      <c r="DQ124" s="1074" t="s">
        <v>127</v>
      </c>
      <c r="DR124" s="1075"/>
      <c r="DS124" s="1075"/>
      <c r="DT124" s="1075"/>
      <c r="DU124" s="1076"/>
      <c r="DV124" s="1077" t="s">
        <v>436</v>
      </c>
      <c r="DW124" s="1078"/>
      <c r="DX124" s="1078"/>
      <c r="DY124" s="1078"/>
      <c r="DZ124" s="1079"/>
    </row>
    <row r="125" spans="1:130" s="246" customFormat="1" ht="26.25" customHeight="1" x14ac:dyDescent="0.15">
      <c r="A125" s="1150"/>
      <c r="B125" s="1037"/>
      <c r="C125" s="1007" t="s">
        <v>459</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127</v>
      </c>
      <c r="AB125" s="1050"/>
      <c r="AC125" s="1050"/>
      <c r="AD125" s="1050"/>
      <c r="AE125" s="1051"/>
      <c r="AF125" s="1052" t="s">
        <v>436</v>
      </c>
      <c r="AG125" s="1050"/>
      <c r="AH125" s="1050"/>
      <c r="AI125" s="1050"/>
      <c r="AJ125" s="1051"/>
      <c r="AK125" s="1052" t="s">
        <v>127</v>
      </c>
      <c r="AL125" s="1050"/>
      <c r="AM125" s="1050"/>
      <c r="AN125" s="1050"/>
      <c r="AO125" s="1051"/>
      <c r="AP125" s="1053" t="s">
        <v>127</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474</v>
      </c>
      <c r="CL125" s="1099"/>
      <c r="CM125" s="1099"/>
      <c r="CN125" s="1099"/>
      <c r="CO125" s="1100"/>
      <c r="CP125" s="1031" t="s">
        <v>475</v>
      </c>
      <c r="CQ125" s="982"/>
      <c r="CR125" s="982"/>
      <c r="CS125" s="982"/>
      <c r="CT125" s="982"/>
      <c r="CU125" s="982"/>
      <c r="CV125" s="982"/>
      <c r="CW125" s="982"/>
      <c r="CX125" s="982"/>
      <c r="CY125" s="982"/>
      <c r="CZ125" s="982"/>
      <c r="DA125" s="982"/>
      <c r="DB125" s="982"/>
      <c r="DC125" s="982"/>
      <c r="DD125" s="982"/>
      <c r="DE125" s="982"/>
      <c r="DF125" s="983"/>
      <c r="DG125" s="1017" t="s">
        <v>127</v>
      </c>
      <c r="DH125" s="1018"/>
      <c r="DI125" s="1018"/>
      <c r="DJ125" s="1018"/>
      <c r="DK125" s="1018"/>
      <c r="DL125" s="1018" t="s">
        <v>127</v>
      </c>
      <c r="DM125" s="1018"/>
      <c r="DN125" s="1018"/>
      <c r="DO125" s="1018"/>
      <c r="DP125" s="1018"/>
      <c r="DQ125" s="1018" t="s">
        <v>436</v>
      </c>
      <c r="DR125" s="1018"/>
      <c r="DS125" s="1018"/>
      <c r="DT125" s="1018"/>
      <c r="DU125" s="1018"/>
      <c r="DV125" s="1019" t="s">
        <v>127</v>
      </c>
      <c r="DW125" s="1019"/>
      <c r="DX125" s="1019"/>
      <c r="DY125" s="1019"/>
      <c r="DZ125" s="1020"/>
    </row>
    <row r="126" spans="1:130" s="246" customFormat="1" ht="26.25" customHeight="1" thickBot="1" x14ac:dyDescent="0.2">
      <c r="A126" s="1150"/>
      <c r="B126" s="1037"/>
      <c r="C126" s="1007" t="s">
        <v>461</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127</v>
      </c>
      <c r="AB126" s="1050"/>
      <c r="AC126" s="1050"/>
      <c r="AD126" s="1050"/>
      <c r="AE126" s="1051"/>
      <c r="AF126" s="1052" t="s">
        <v>436</v>
      </c>
      <c r="AG126" s="1050"/>
      <c r="AH126" s="1050"/>
      <c r="AI126" s="1050"/>
      <c r="AJ126" s="1051"/>
      <c r="AK126" s="1052" t="s">
        <v>127</v>
      </c>
      <c r="AL126" s="1050"/>
      <c r="AM126" s="1050"/>
      <c r="AN126" s="1050"/>
      <c r="AO126" s="1051"/>
      <c r="AP126" s="1053" t="s">
        <v>127</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476</v>
      </c>
      <c r="CQ126" s="1041"/>
      <c r="CR126" s="1041"/>
      <c r="CS126" s="1041"/>
      <c r="CT126" s="1041"/>
      <c r="CU126" s="1041"/>
      <c r="CV126" s="1041"/>
      <c r="CW126" s="1041"/>
      <c r="CX126" s="1041"/>
      <c r="CY126" s="1041"/>
      <c r="CZ126" s="1041"/>
      <c r="DA126" s="1041"/>
      <c r="DB126" s="1041"/>
      <c r="DC126" s="1041"/>
      <c r="DD126" s="1041"/>
      <c r="DE126" s="1041"/>
      <c r="DF126" s="1042"/>
      <c r="DG126" s="1010" t="s">
        <v>127</v>
      </c>
      <c r="DH126" s="1011"/>
      <c r="DI126" s="1011"/>
      <c r="DJ126" s="1011"/>
      <c r="DK126" s="1011"/>
      <c r="DL126" s="1011" t="s">
        <v>127</v>
      </c>
      <c r="DM126" s="1011"/>
      <c r="DN126" s="1011"/>
      <c r="DO126" s="1011"/>
      <c r="DP126" s="1011"/>
      <c r="DQ126" s="1011" t="s">
        <v>436</v>
      </c>
      <c r="DR126" s="1011"/>
      <c r="DS126" s="1011"/>
      <c r="DT126" s="1011"/>
      <c r="DU126" s="1011"/>
      <c r="DV126" s="1012" t="s">
        <v>127</v>
      </c>
      <c r="DW126" s="1012"/>
      <c r="DX126" s="1012"/>
      <c r="DY126" s="1012"/>
      <c r="DZ126" s="1013"/>
    </row>
    <row r="127" spans="1:130" s="246" customFormat="1" ht="26.25" customHeight="1" x14ac:dyDescent="0.15">
      <c r="A127" s="1151"/>
      <c r="B127" s="1039"/>
      <c r="C127" s="1093" t="s">
        <v>477</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127</v>
      </c>
      <c r="AB127" s="1050"/>
      <c r="AC127" s="1050"/>
      <c r="AD127" s="1050"/>
      <c r="AE127" s="1051"/>
      <c r="AF127" s="1052" t="s">
        <v>436</v>
      </c>
      <c r="AG127" s="1050"/>
      <c r="AH127" s="1050"/>
      <c r="AI127" s="1050"/>
      <c r="AJ127" s="1051"/>
      <c r="AK127" s="1052" t="s">
        <v>127</v>
      </c>
      <c r="AL127" s="1050"/>
      <c r="AM127" s="1050"/>
      <c r="AN127" s="1050"/>
      <c r="AO127" s="1051"/>
      <c r="AP127" s="1053" t="s">
        <v>436</v>
      </c>
      <c r="AQ127" s="1054"/>
      <c r="AR127" s="1054"/>
      <c r="AS127" s="1054"/>
      <c r="AT127" s="1055"/>
      <c r="AU127" s="282"/>
      <c r="AV127" s="282"/>
      <c r="AW127" s="282"/>
      <c r="AX127" s="1123" t="s">
        <v>478</v>
      </c>
      <c r="AY127" s="1124"/>
      <c r="AZ127" s="1124"/>
      <c r="BA127" s="1124"/>
      <c r="BB127" s="1124"/>
      <c r="BC127" s="1124"/>
      <c r="BD127" s="1124"/>
      <c r="BE127" s="1125"/>
      <c r="BF127" s="1126" t="s">
        <v>479</v>
      </c>
      <c r="BG127" s="1124"/>
      <c r="BH127" s="1124"/>
      <c r="BI127" s="1124"/>
      <c r="BJ127" s="1124"/>
      <c r="BK127" s="1124"/>
      <c r="BL127" s="1125"/>
      <c r="BM127" s="1126" t="s">
        <v>480</v>
      </c>
      <c r="BN127" s="1124"/>
      <c r="BO127" s="1124"/>
      <c r="BP127" s="1124"/>
      <c r="BQ127" s="1124"/>
      <c r="BR127" s="1124"/>
      <c r="BS127" s="1125"/>
      <c r="BT127" s="1126" t="s">
        <v>481</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482</v>
      </c>
      <c r="CQ127" s="1041"/>
      <c r="CR127" s="1041"/>
      <c r="CS127" s="1041"/>
      <c r="CT127" s="1041"/>
      <c r="CU127" s="1041"/>
      <c r="CV127" s="1041"/>
      <c r="CW127" s="1041"/>
      <c r="CX127" s="1041"/>
      <c r="CY127" s="1041"/>
      <c r="CZ127" s="1041"/>
      <c r="DA127" s="1041"/>
      <c r="DB127" s="1041"/>
      <c r="DC127" s="1041"/>
      <c r="DD127" s="1041"/>
      <c r="DE127" s="1041"/>
      <c r="DF127" s="1042"/>
      <c r="DG127" s="1010" t="s">
        <v>127</v>
      </c>
      <c r="DH127" s="1011"/>
      <c r="DI127" s="1011"/>
      <c r="DJ127" s="1011"/>
      <c r="DK127" s="1011"/>
      <c r="DL127" s="1011" t="s">
        <v>127</v>
      </c>
      <c r="DM127" s="1011"/>
      <c r="DN127" s="1011"/>
      <c r="DO127" s="1011"/>
      <c r="DP127" s="1011"/>
      <c r="DQ127" s="1011" t="s">
        <v>127</v>
      </c>
      <c r="DR127" s="1011"/>
      <c r="DS127" s="1011"/>
      <c r="DT127" s="1011"/>
      <c r="DU127" s="1011"/>
      <c r="DV127" s="1012" t="s">
        <v>436</v>
      </c>
      <c r="DW127" s="1012"/>
      <c r="DX127" s="1012"/>
      <c r="DY127" s="1012"/>
      <c r="DZ127" s="1013"/>
    </row>
    <row r="128" spans="1:130" s="246" customFormat="1" ht="26.25" customHeight="1" thickBot="1" x14ac:dyDescent="0.2">
      <c r="A128" s="1134" t="s">
        <v>483</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484</v>
      </c>
      <c r="X128" s="1136"/>
      <c r="Y128" s="1136"/>
      <c r="Z128" s="1137"/>
      <c r="AA128" s="1138" t="s">
        <v>436</v>
      </c>
      <c r="AB128" s="1139"/>
      <c r="AC128" s="1139"/>
      <c r="AD128" s="1139"/>
      <c r="AE128" s="1140"/>
      <c r="AF128" s="1141" t="s">
        <v>127</v>
      </c>
      <c r="AG128" s="1139"/>
      <c r="AH128" s="1139"/>
      <c r="AI128" s="1139"/>
      <c r="AJ128" s="1140"/>
      <c r="AK128" s="1141" t="s">
        <v>127</v>
      </c>
      <c r="AL128" s="1139"/>
      <c r="AM128" s="1139"/>
      <c r="AN128" s="1139"/>
      <c r="AO128" s="1140"/>
      <c r="AP128" s="1142"/>
      <c r="AQ128" s="1143"/>
      <c r="AR128" s="1143"/>
      <c r="AS128" s="1143"/>
      <c r="AT128" s="1144"/>
      <c r="AU128" s="282"/>
      <c r="AV128" s="282"/>
      <c r="AW128" s="282"/>
      <c r="AX128" s="981" t="s">
        <v>485</v>
      </c>
      <c r="AY128" s="982"/>
      <c r="AZ128" s="982"/>
      <c r="BA128" s="982"/>
      <c r="BB128" s="982"/>
      <c r="BC128" s="982"/>
      <c r="BD128" s="982"/>
      <c r="BE128" s="983"/>
      <c r="BF128" s="1145" t="s">
        <v>127</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486</v>
      </c>
      <c r="CQ128" s="1128"/>
      <c r="CR128" s="1128"/>
      <c r="CS128" s="1128"/>
      <c r="CT128" s="1128"/>
      <c r="CU128" s="1128"/>
      <c r="CV128" s="1128"/>
      <c r="CW128" s="1128"/>
      <c r="CX128" s="1128"/>
      <c r="CY128" s="1128"/>
      <c r="CZ128" s="1128"/>
      <c r="DA128" s="1128"/>
      <c r="DB128" s="1128"/>
      <c r="DC128" s="1128"/>
      <c r="DD128" s="1128"/>
      <c r="DE128" s="1128"/>
      <c r="DF128" s="1129"/>
      <c r="DG128" s="1130" t="s">
        <v>127</v>
      </c>
      <c r="DH128" s="1131"/>
      <c r="DI128" s="1131"/>
      <c r="DJ128" s="1131"/>
      <c r="DK128" s="1131"/>
      <c r="DL128" s="1131" t="s">
        <v>127</v>
      </c>
      <c r="DM128" s="1131"/>
      <c r="DN128" s="1131"/>
      <c r="DO128" s="1131"/>
      <c r="DP128" s="1131"/>
      <c r="DQ128" s="1131">
        <v>461</v>
      </c>
      <c r="DR128" s="1131"/>
      <c r="DS128" s="1131"/>
      <c r="DT128" s="1131"/>
      <c r="DU128" s="1131"/>
      <c r="DV128" s="1132">
        <v>0</v>
      </c>
      <c r="DW128" s="1132"/>
      <c r="DX128" s="1132"/>
      <c r="DY128" s="1132"/>
      <c r="DZ128" s="1133"/>
    </row>
    <row r="129" spans="1:131" s="246" customFormat="1" ht="26.25" customHeight="1" x14ac:dyDescent="0.15">
      <c r="A129" s="1021" t="s">
        <v>106</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487</v>
      </c>
      <c r="X129" s="1165"/>
      <c r="Y129" s="1165"/>
      <c r="Z129" s="1166"/>
      <c r="AA129" s="1049">
        <v>4073890</v>
      </c>
      <c r="AB129" s="1050"/>
      <c r="AC129" s="1050"/>
      <c r="AD129" s="1050"/>
      <c r="AE129" s="1051"/>
      <c r="AF129" s="1052">
        <v>4123507</v>
      </c>
      <c r="AG129" s="1050"/>
      <c r="AH129" s="1050"/>
      <c r="AI129" s="1050"/>
      <c r="AJ129" s="1051"/>
      <c r="AK129" s="1052">
        <v>4143575</v>
      </c>
      <c r="AL129" s="1050"/>
      <c r="AM129" s="1050"/>
      <c r="AN129" s="1050"/>
      <c r="AO129" s="1051"/>
      <c r="AP129" s="1167"/>
      <c r="AQ129" s="1168"/>
      <c r="AR129" s="1168"/>
      <c r="AS129" s="1168"/>
      <c r="AT129" s="1169"/>
      <c r="AU129" s="284"/>
      <c r="AV129" s="284"/>
      <c r="AW129" s="284"/>
      <c r="AX129" s="1158" t="s">
        <v>488</v>
      </c>
      <c r="AY129" s="1041"/>
      <c r="AZ129" s="1041"/>
      <c r="BA129" s="1041"/>
      <c r="BB129" s="1041"/>
      <c r="BC129" s="1041"/>
      <c r="BD129" s="1041"/>
      <c r="BE129" s="1042"/>
      <c r="BF129" s="1159" t="s">
        <v>436</v>
      </c>
      <c r="BG129" s="1160"/>
      <c r="BH129" s="1160"/>
      <c r="BI129" s="1160"/>
      <c r="BJ129" s="1160"/>
      <c r="BK129" s="1160"/>
      <c r="BL129" s="1161"/>
      <c r="BM129" s="1159">
        <v>20</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489</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490</v>
      </c>
      <c r="X130" s="1165"/>
      <c r="Y130" s="1165"/>
      <c r="Z130" s="1166"/>
      <c r="AA130" s="1049">
        <v>545295</v>
      </c>
      <c r="AB130" s="1050"/>
      <c r="AC130" s="1050"/>
      <c r="AD130" s="1050"/>
      <c r="AE130" s="1051"/>
      <c r="AF130" s="1052">
        <v>565280</v>
      </c>
      <c r="AG130" s="1050"/>
      <c r="AH130" s="1050"/>
      <c r="AI130" s="1050"/>
      <c r="AJ130" s="1051"/>
      <c r="AK130" s="1052">
        <v>578718</v>
      </c>
      <c r="AL130" s="1050"/>
      <c r="AM130" s="1050"/>
      <c r="AN130" s="1050"/>
      <c r="AO130" s="1051"/>
      <c r="AP130" s="1167"/>
      <c r="AQ130" s="1168"/>
      <c r="AR130" s="1168"/>
      <c r="AS130" s="1168"/>
      <c r="AT130" s="1169"/>
      <c r="AU130" s="284"/>
      <c r="AV130" s="284"/>
      <c r="AW130" s="284"/>
      <c r="AX130" s="1158" t="s">
        <v>491</v>
      </c>
      <c r="AY130" s="1041"/>
      <c r="AZ130" s="1041"/>
      <c r="BA130" s="1041"/>
      <c r="BB130" s="1041"/>
      <c r="BC130" s="1041"/>
      <c r="BD130" s="1041"/>
      <c r="BE130" s="1042"/>
      <c r="BF130" s="1195">
        <v>5.4</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492</v>
      </c>
      <c r="X131" s="1203"/>
      <c r="Y131" s="1203"/>
      <c r="Z131" s="1204"/>
      <c r="AA131" s="1096">
        <v>3528595</v>
      </c>
      <c r="AB131" s="1075"/>
      <c r="AC131" s="1075"/>
      <c r="AD131" s="1075"/>
      <c r="AE131" s="1076"/>
      <c r="AF131" s="1074">
        <v>3558227</v>
      </c>
      <c r="AG131" s="1075"/>
      <c r="AH131" s="1075"/>
      <c r="AI131" s="1075"/>
      <c r="AJ131" s="1076"/>
      <c r="AK131" s="1074">
        <v>3564857</v>
      </c>
      <c r="AL131" s="1075"/>
      <c r="AM131" s="1075"/>
      <c r="AN131" s="1075"/>
      <c r="AO131" s="1076"/>
      <c r="AP131" s="1205"/>
      <c r="AQ131" s="1206"/>
      <c r="AR131" s="1206"/>
      <c r="AS131" s="1206"/>
      <c r="AT131" s="1207"/>
      <c r="AU131" s="284"/>
      <c r="AV131" s="284"/>
      <c r="AW131" s="284"/>
      <c r="AX131" s="1177" t="s">
        <v>493</v>
      </c>
      <c r="AY131" s="1128"/>
      <c r="AZ131" s="1128"/>
      <c r="BA131" s="1128"/>
      <c r="BB131" s="1128"/>
      <c r="BC131" s="1128"/>
      <c r="BD131" s="1128"/>
      <c r="BE131" s="1129"/>
      <c r="BF131" s="1178">
        <v>35.4</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494</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495</v>
      </c>
      <c r="W132" s="1188"/>
      <c r="X132" s="1188"/>
      <c r="Y132" s="1188"/>
      <c r="Z132" s="1189"/>
      <c r="AA132" s="1190">
        <v>4.9829181299999998</v>
      </c>
      <c r="AB132" s="1191"/>
      <c r="AC132" s="1191"/>
      <c r="AD132" s="1191"/>
      <c r="AE132" s="1192"/>
      <c r="AF132" s="1193">
        <v>5.0576031270000001</v>
      </c>
      <c r="AG132" s="1191"/>
      <c r="AH132" s="1191"/>
      <c r="AI132" s="1191"/>
      <c r="AJ132" s="1192"/>
      <c r="AK132" s="1193">
        <v>6.3528494970000002</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496</v>
      </c>
      <c r="W133" s="1171"/>
      <c r="X133" s="1171"/>
      <c r="Y133" s="1171"/>
      <c r="Z133" s="1172"/>
      <c r="AA133" s="1173">
        <v>4.2</v>
      </c>
      <c r="AB133" s="1174"/>
      <c r="AC133" s="1174"/>
      <c r="AD133" s="1174"/>
      <c r="AE133" s="1175"/>
      <c r="AF133" s="1173">
        <v>4.8</v>
      </c>
      <c r="AG133" s="1174"/>
      <c r="AH133" s="1174"/>
      <c r="AI133" s="1174"/>
      <c r="AJ133" s="1175"/>
      <c r="AK133" s="1173">
        <v>5.4</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alKYXIQItRRX0+byJzQOPi+lUSkoYCZxeBob2pfOuKsrugLgpY/XJPU5/y6nFPme18do2Ym4RUWSfLYAB4oxg==" saltValue="tmFmqCAFmNzSx1cjyoV1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K46"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ONscWS5k51bFWxzxmHiBpYR+X6OJ8uQNxE/vOGJ3IuHNLjZ6vu3DSCTxph+A86WiQMgMSc1WdKHYXIWKO+cBA==" saltValue="P9ydAfbhwhhzfACYMvZPeA=="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37"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aTAuFivJ2yK96OfrgFg7bdSHkoxmVwxp6xRla775RIakMjG9Z9CT/Pm6uiseqJ1sA0ZT0veFXF8Mbr5D8Qa4w==" saltValue="PcHOKaA1qIdFbc+znfVbw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1"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505</v>
      </c>
      <c r="AL9" s="1214"/>
      <c r="AM9" s="1214"/>
      <c r="AN9" s="1215"/>
      <c r="AO9" s="312">
        <v>1306552</v>
      </c>
      <c r="AP9" s="312">
        <v>84654</v>
      </c>
      <c r="AQ9" s="313">
        <v>80518</v>
      </c>
      <c r="AR9" s="314">
        <v>5.0999999999999996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506</v>
      </c>
      <c r="AL10" s="1214"/>
      <c r="AM10" s="1214"/>
      <c r="AN10" s="1215"/>
      <c r="AO10" s="315">
        <v>3977</v>
      </c>
      <c r="AP10" s="315">
        <v>258</v>
      </c>
      <c r="AQ10" s="316">
        <v>8488</v>
      </c>
      <c r="AR10" s="317">
        <v>-97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507</v>
      </c>
      <c r="AL11" s="1214"/>
      <c r="AM11" s="1214"/>
      <c r="AN11" s="1215"/>
      <c r="AO11" s="315">
        <v>274653</v>
      </c>
      <c r="AP11" s="315">
        <v>17795</v>
      </c>
      <c r="AQ11" s="316">
        <v>12447</v>
      </c>
      <c r="AR11" s="317">
        <v>43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508</v>
      </c>
      <c r="AL12" s="1214"/>
      <c r="AM12" s="1214"/>
      <c r="AN12" s="1215"/>
      <c r="AO12" s="315" t="s">
        <v>509</v>
      </c>
      <c r="AP12" s="315" t="s">
        <v>509</v>
      </c>
      <c r="AQ12" s="316">
        <v>615</v>
      </c>
      <c r="AR12" s="317" t="s">
        <v>509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510</v>
      </c>
      <c r="AL13" s="1214"/>
      <c r="AM13" s="1214"/>
      <c r="AN13" s="1215"/>
      <c r="AO13" s="315" t="s">
        <v>509</v>
      </c>
      <c r="AP13" s="315" t="s">
        <v>509</v>
      </c>
      <c r="AQ13" s="316">
        <v>4</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511</v>
      </c>
      <c r="AL14" s="1214"/>
      <c r="AM14" s="1214"/>
      <c r="AN14" s="1215"/>
      <c r="AO14" s="315">
        <v>105695</v>
      </c>
      <c r="AP14" s="315">
        <v>6848</v>
      </c>
      <c r="AQ14" s="316">
        <v>4032</v>
      </c>
      <c r="AR14" s="317">
        <v>69.8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512</v>
      </c>
      <c r="AL15" s="1214"/>
      <c r="AM15" s="1214"/>
      <c r="AN15" s="1215"/>
      <c r="AO15" s="315">
        <v>36581</v>
      </c>
      <c r="AP15" s="315">
        <v>2370</v>
      </c>
      <c r="AQ15" s="316">
        <v>1876</v>
      </c>
      <c r="AR15" s="317">
        <v>26.3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513</v>
      </c>
      <c r="AL16" s="1217"/>
      <c r="AM16" s="1217"/>
      <c r="AN16" s="1218"/>
      <c r="AO16" s="315">
        <v>-107592</v>
      </c>
      <c r="AP16" s="315">
        <v>-6971</v>
      </c>
      <c r="AQ16" s="316">
        <v>-7595</v>
      </c>
      <c r="AR16" s="317">
        <v>-8.1999999999999993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188</v>
      </c>
      <c r="AL17" s="1217"/>
      <c r="AM17" s="1217"/>
      <c r="AN17" s="1218"/>
      <c r="AO17" s="315">
        <v>1619866</v>
      </c>
      <c r="AP17" s="315">
        <v>104954</v>
      </c>
      <c r="AQ17" s="316">
        <v>100385</v>
      </c>
      <c r="AR17" s="317">
        <v>4.5999999999999996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518</v>
      </c>
      <c r="AL21" s="1209"/>
      <c r="AM21" s="1209"/>
      <c r="AN21" s="1210"/>
      <c r="AO21" s="327">
        <v>9.07</v>
      </c>
      <c r="AP21" s="328">
        <v>9.2200000000000006</v>
      </c>
      <c r="AQ21" s="329">
        <v>-0.15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519</v>
      </c>
      <c r="AL22" s="1209"/>
      <c r="AM22" s="1209"/>
      <c r="AN22" s="1210"/>
      <c r="AO22" s="332">
        <v>98.8</v>
      </c>
      <c r="AP22" s="333">
        <v>97.2</v>
      </c>
      <c r="AQ22" s="334">
        <v>1.6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523</v>
      </c>
      <c r="AL32" s="1225"/>
      <c r="AM32" s="1225"/>
      <c r="AN32" s="1226"/>
      <c r="AO32" s="342">
        <v>610457</v>
      </c>
      <c r="AP32" s="342">
        <v>39553</v>
      </c>
      <c r="AQ32" s="343">
        <v>48843</v>
      </c>
      <c r="AR32" s="344">
        <v>-19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524</v>
      </c>
      <c r="AL33" s="1225"/>
      <c r="AM33" s="1225"/>
      <c r="AN33" s="1226"/>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525</v>
      </c>
      <c r="AL34" s="1225"/>
      <c r="AM34" s="1225"/>
      <c r="AN34" s="1226"/>
      <c r="AO34" s="342" t="s">
        <v>509</v>
      </c>
      <c r="AP34" s="342" t="s">
        <v>509</v>
      </c>
      <c r="AQ34" s="343">
        <v>10</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526</v>
      </c>
      <c r="AL35" s="1225"/>
      <c r="AM35" s="1225"/>
      <c r="AN35" s="1226"/>
      <c r="AO35" s="342">
        <v>151500</v>
      </c>
      <c r="AP35" s="342">
        <v>9816</v>
      </c>
      <c r="AQ35" s="343">
        <v>14940</v>
      </c>
      <c r="AR35" s="344">
        <v>-34.299999999999997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527</v>
      </c>
      <c r="AL36" s="1225"/>
      <c r="AM36" s="1225"/>
      <c r="AN36" s="1226"/>
      <c r="AO36" s="342">
        <v>43231</v>
      </c>
      <c r="AP36" s="342">
        <v>2801</v>
      </c>
      <c r="AQ36" s="343">
        <v>3323</v>
      </c>
      <c r="AR36" s="344">
        <v>-15.7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528</v>
      </c>
      <c r="AL37" s="1225"/>
      <c r="AM37" s="1225"/>
      <c r="AN37" s="1226"/>
      <c r="AO37" s="342" t="s">
        <v>509</v>
      </c>
      <c r="AP37" s="342" t="s">
        <v>509</v>
      </c>
      <c r="AQ37" s="343">
        <v>752</v>
      </c>
      <c r="AR37" s="344" t="s">
        <v>509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529</v>
      </c>
      <c r="AL38" s="1228"/>
      <c r="AM38" s="1228"/>
      <c r="AN38" s="1229"/>
      <c r="AO38" s="345" t="s">
        <v>509</v>
      </c>
      <c r="AP38" s="345" t="s">
        <v>509</v>
      </c>
      <c r="AQ38" s="346">
        <v>6</v>
      </c>
      <c r="AR38" s="334" t="s">
        <v>509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530</v>
      </c>
      <c r="AL39" s="1228"/>
      <c r="AM39" s="1228"/>
      <c r="AN39" s="1229"/>
      <c r="AO39" s="342" t="s">
        <v>509</v>
      </c>
      <c r="AP39" s="342" t="s">
        <v>509</v>
      </c>
      <c r="AQ39" s="343">
        <v>-3695</v>
      </c>
      <c r="AR39" s="344" t="s">
        <v>509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531</v>
      </c>
      <c r="AL40" s="1225"/>
      <c r="AM40" s="1225"/>
      <c r="AN40" s="1226"/>
      <c r="AO40" s="342">
        <v>-578718</v>
      </c>
      <c r="AP40" s="342">
        <v>-37496</v>
      </c>
      <c r="AQ40" s="343">
        <v>-44561</v>
      </c>
      <c r="AR40" s="344">
        <v>-15.9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300</v>
      </c>
      <c r="AL41" s="1231"/>
      <c r="AM41" s="1231"/>
      <c r="AN41" s="1232"/>
      <c r="AO41" s="342">
        <v>226470</v>
      </c>
      <c r="AP41" s="342">
        <v>14673</v>
      </c>
      <c r="AQ41" s="343">
        <v>19619</v>
      </c>
      <c r="AR41" s="344">
        <v>-25.2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500</v>
      </c>
      <c r="AN49" s="1221" t="s">
        <v>535</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411973</v>
      </c>
      <c r="AN51" s="364">
        <v>24722</v>
      </c>
      <c r="AO51" s="365">
        <v>-59.4</v>
      </c>
      <c r="AP51" s="366">
        <v>85205</v>
      </c>
      <c r="AQ51" s="367">
        <v>14.5</v>
      </c>
      <c r="AR51" s="368">
        <v>-73.900000000000006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398658</v>
      </c>
      <c r="AN52" s="372">
        <v>23923</v>
      </c>
      <c r="AO52" s="373">
        <v>-11.1</v>
      </c>
      <c r="AP52" s="374">
        <v>38847</v>
      </c>
      <c r="AQ52" s="375">
        <v>13.7</v>
      </c>
      <c r="AR52" s="376">
        <v>-24.8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1215110</v>
      </c>
      <c r="AN53" s="364">
        <v>74269</v>
      </c>
      <c r="AO53" s="365">
        <v>200.4</v>
      </c>
      <c r="AP53" s="366">
        <v>69469</v>
      </c>
      <c r="AQ53" s="367">
        <v>-18.5</v>
      </c>
      <c r="AR53" s="368">
        <v>218.9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697162</v>
      </c>
      <c r="AN54" s="372">
        <v>42611</v>
      </c>
      <c r="AO54" s="373">
        <v>78.099999999999994</v>
      </c>
      <c r="AP54" s="374">
        <v>38215</v>
      </c>
      <c r="AQ54" s="375">
        <v>-1.6</v>
      </c>
      <c r="AR54" s="376">
        <v>79.7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943163</v>
      </c>
      <c r="AN55" s="364">
        <v>59084</v>
      </c>
      <c r="AO55" s="365">
        <v>-20.399999999999999</v>
      </c>
      <c r="AP55" s="366">
        <v>67293</v>
      </c>
      <c r="AQ55" s="367">
        <v>-3.1</v>
      </c>
      <c r="AR55" s="368">
        <v>-17.3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670265</v>
      </c>
      <c r="AN56" s="372">
        <v>41989</v>
      </c>
      <c r="AO56" s="373">
        <v>-1.5</v>
      </c>
      <c r="AP56" s="374">
        <v>35076</v>
      </c>
      <c r="AQ56" s="375">
        <v>-8.1999999999999993</v>
      </c>
      <c r="AR56" s="376">
        <v>6.7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287395</v>
      </c>
      <c r="AN57" s="364">
        <v>18321</v>
      </c>
      <c r="AO57" s="365">
        <v>-69</v>
      </c>
      <c r="AP57" s="366">
        <v>67343</v>
      </c>
      <c r="AQ57" s="367">
        <v>0.1</v>
      </c>
      <c r="AR57" s="368">
        <v>-69.099999999999994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200571</v>
      </c>
      <c r="AN58" s="372">
        <v>12786</v>
      </c>
      <c r="AO58" s="373">
        <v>-69.5</v>
      </c>
      <c r="AP58" s="374">
        <v>32865</v>
      </c>
      <c r="AQ58" s="375">
        <v>-6.3</v>
      </c>
      <c r="AR58" s="376">
        <v>-63.2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999388</v>
      </c>
      <c r="AN59" s="364">
        <v>64752</v>
      </c>
      <c r="AO59" s="365">
        <v>253.4</v>
      </c>
      <c r="AP59" s="366">
        <v>73475</v>
      </c>
      <c r="AQ59" s="367">
        <v>9.1</v>
      </c>
      <c r="AR59" s="368">
        <v>244.3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740562</v>
      </c>
      <c r="AN60" s="372">
        <v>47983</v>
      </c>
      <c r="AO60" s="373">
        <v>275.3</v>
      </c>
      <c r="AP60" s="374">
        <v>43072</v>
      </c>
      <c r="AQ60" s="375">
        <v>31.1</v>
      </c>
      <c r="AR60" s="376">
        <v>244.2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771406</v>
      </c>
      <c r="AN61" s="379">
        <v>48230</v>
      </c>
      <c r="AO61" s="380">
        <v>61</v>
      </c>
      <c r="AP61" s="381">
        <v>72557</v>
      </c>
      <c r="AQ61" s="382">
        <v>0.4</v>
      </c>
      <c r="AR61" s="368">
        <v>60.6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541444</v>
      </c>
      <c r="AN62" s="372">
        <v>33858</v>
      </c>
      <c r="AO62" s="373">
        <v>54.3</v>
      </c>
      <c r="AP62" s="374">
        <v>37615</v>
      </c>
      <c r="AQ62" s="375">
        <v>5.7</v>
      </c>
      <c r="AR62" s="376">
        <v>48.6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ABdr8oSnT8sHFkKyz5by0G+17/blKLokjzleSVMNbHsQXKcpUP1Gfh7y37DD92oIJ4I6ADNi60VswhdXDOgXA==" saltValue="+eLbbovT70uPicmU6y301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25"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0x7WXwco1qw6Wy1fmcXPH72VQ7tQzmQkbZW2A7qZOt4lLq6IHdk/G9iHLKqFwLu0qJ15Fou2E5IxhTyZQPMpw==" saltValue="Qx6qVTTBHK1B6x4XTc57o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31"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497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EeXPBWqC33JTmpQtmaJWU45HYBAQXxM8v3DPug/xjMmZPqKdU85obZ1v1dj8tXJx6U/YvRpIVu2wvEqgsIBA==" saltValue="HmSAo5aktZCoyOODRYos1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16"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3" t="s">
        <v>3</v>
      </c>
      <c r="D47" s="1233"/>
      <c r="E47" s="1234"/>
      <c r="F47" s="11">
        <v>15.54</v>
      </c>
      <c r="G47" s="12">
        <v>15.1</v>
      </c>
      <c r="H47" s="12">
        <v>11.05</v>
      </c>
      <c r="I47" s="12">
        <v>9.1999999999999993</v>
      </c>
      <c r="J47" s="13">
        <v>9.61</v>
      </c>
    </row>
    <row r="48" spans="2:10" ht="57.75" customHeight="1" x14ac:dyDescent="0.15">
      <c r="B48" s="14"/>
      <c r="C48" s="1235" t="s">
        <v>4</v>
      </c>
      <c r="D48" s="1235"/>
      <c r="E48" s="1236"/>
      <c r="F48" s="15">
        <v>4.2</v>
      </c>
      <c r="G48" s="16">
        <v>7.32</v>
      </c>
      <c r="H48" s="16">
        <v>4.62</v>
      </c>
      <c r="I48" s="16">
        <v>4.9800000000000004</v>
      </c>
      <c r="J48" s="17">
        <v>4.53</v>
      </c>
    </row>
    <row r="49" spans="2:10" ht="57.75" customHeight="1" thickBot="1" x14ac:dyDescent="0.2">
      <c r="B49" s="18"/>
      <c r="C49" s="1237" t="s">
        <v>5</v>
      </c>
      <c r="D49" s="1237"/>
      <c r="E49" s="1238"/>
      <c r="F49" s="19" t="s">
        <v>555</v>
      </c>
      <c r="G49" s="20">
        <v>3.24</v>
      </c>
      <c r="H49" s="20" t="s">
        <v>556</v>
      </c>
      <c r="I49" s="20" t="s">
        <v>557</v>
      </c>
      <c r="J49" s="21">
        <v>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UfnrmtFPJPaQEoZwqzDAhIB+v2cK3T4UM52N/OqBv5zgQ5QhsYCS6wioAMEzLqJ46BwqFrf9YU+AWC1fSWi6w==" saltValue="/3LiDjqpHhFzPNUx3jobu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2020-03-10T07:39:00Z</cp:lastPrinted>
  <dcterms:created xsi:type="dcterms:W3CDTF">2020-02-10T02:50:33Z</dcterms:created>
  <dcterms:modified xsi:type="dcterms:W3CDTF">2020-10-14T06:34:55Z</dcterms:modified>
  <cp:category/>
</cp:coreProperties>
</file>